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4615" windowHeight="11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<sst xmlns="http://schemas.openxmlformats.org/spreadsheetml/2006/main" count="328" uniqueCount="111">
  <si>
    <t>Рейтинг</t>
  </si>
  <si>
    <t>#</t>
  </si>
  <si>
    <t>Команда</t>
  </si>
  <si>
    <t>Сила 11</t>
  </si>
  <si>
    <t>Общая сила</t>
  </si>
  <si>
    <t>Игроков</t>
  </si>
  <si>
    <t>Опыт</t>
  </si>
  <si>
    <t>Стадион</t>
  </si>
  <si>
    <t>Арсенал (Лондон, Англия)Nazar</t>
  </si>
  <si>
    <t>5108.0</t>
  </si>
  <si>
    <t>Челси (Лондон, Англия)king</t>
  </si>
  <si>
    <t>4982.0</t>
  </si>
  <si>
    <t>Дерби Каунти (Дерби, Англия)TP</t>
  </si>
  <si>
    <t>6483.0</t>
  </si>
  <si>
    <t>Портсмут (Портсмут, Англия)madmeater</t>
  </si>
  <si>
    <t>5688.5</t>
  </si>
  <si>
    <t>Блэкберн (Блэкберн, Англия)JAKOV</t>
  </si>
  <si>
    <t>5813.0</t>
  </si>
  <si>
    <t>Вест Бромвич Альбион (Вест Бромвич, Англия)MSV</t>
  </si>
  <si>
    <t>6435.0</t>
  </si>
  <si>
    <t>Манчестер Юнайтед (Манчестер, Англия)LVA</t>
  </si>
  <si>
    <t>5602.0</t>
  </si>
  <si>
    <t>Саутгемптон (Саутгемптон, Англия)Vostochnyi</t>
  </si>
  <si>
    <t>4609.5</t>
  </si>
  <si>
    <t>Эвертон (Ливерпуль, Англия)xpilia</t>
  </si>
  <si>
    <t>5009.0</t>
  </si>
  <si>
    <t>Ноттингем Форест (Ноттингем, Англия)Tp4G</t>
  </si>
  <si>
    <t>4425.0</t>
  </si>
  <si>
    <t>Сток Сити (Сток-он-Трент, Англия)shadow</t>
  </si>
  <si>
    <t>4764.5</t>
  </si>
  <si>
    <t>Мидлсбро (Мидлсбро, Англия)NiHao</t>
  </si>
  <si>
    <t>4589.0</t>
  </si>
  <si>
    <t>Уотфорд (Уотфорд, Англия)mytniy</t>
  </si>
  <si>
    <t>4619.5</t>
  </si>
  <si>
    <t>Кристал Пэлас (Лондон, Англия)Crusader</t>
  </si>
  <si>
    <t>4592.0</t>
  </si>
  <si>
    <t>Вест Хэм (Лондон, Англия)Kalash47</t>
  </si>
  <si>
    <t>3648.0</t>
  </si>
  <si>
    <t>Тоттенхэм (Лондон, Англия)Footer</t>
  </si>
  <si>
    <t>4813.0</t>
  </si>
  <si>
    <t>Вулверхэмптон (Вулверхэмптон, Англия)Monk</t>
  </si>
  <si>
    <t>4444.0</t>
  </si>
  <si>
    <t>Уиган Атлетик (Уиган, Англия)Lesnid</t>
  </si>
  <si>
    <t>5132.5</t>
  </si>
  <si>
    <t>Манчестер Сити (Манчестер, Англия)ChaCha</t>
  </si>
  <si>
    <t>4488.0</t>
  </si>
  <si>
    <t>Ньюкасл (Ньюкасл, Англия)cocos</t>
  </si>
  <si>
    <t>3413.5</t>
  </si>
  <si>
    <t>Астон Вилла (Бирмингем, Англия)Oneill</t>
  </si>
  <si>
    <t>4553.0</t>
  </si>
  <si>
    <t>Шеффилд Юнайтед (Шеффилд, Англия)bent</t>
  </si>
  <si>
    <t>4799.0</t>
  </si>
  <si>
    <t>Лидс Юнайтед (Лидс, Англия)danyka</t>
  </si>
  <si>
    <t>4556.0</t>
  </si>
  <si>
    <t>Колчестер (Колчестер, Англия)Vagner11</t>
  </si>
  <si>
    <t>Ипсвич (Ипсвич, Англия)gekatt</t>
  </si>
  <si>
    <t>4920.5</t>
  </si>
  <si>
    <t>Ливерпуль (Ливерпуль, Англия)bullet</t>
  </si>
  <si>
    <t>3695.0</t>
  </si>
  <si>
    <t>Фулхэм (Лондон, Англия)alive</t>
  </si>
  <si>
    <t>3941.5</t>
  </si>
  <si>
    <t>Бирмингем (Бирмингем, Англия)matador</t>
  </si>
  <si>
    <t>Куинс Парк Рейнджерс (Лондон, Англия)hrom</t>
  </si>
  <si>
    <t>1463.0</t>
  </si>
  <si>
    <t>Болтон (Болтон, Англия)Tabarez</t>
  </si>
  <si>
    <t>3583.5</t>
  </si>
  <si>
    <t>Шеффилд (Шеффилд, Англия)0</t>
  </si>
  <si>
    <t>1445.5</t>
  </si>
  <si>
    <t>МК Донс (Милтон-Кинс, Англия)Agamanadar</t>
  </si>
  <si>
    <t>1636.0</t>
  </si>
  <si>
    <t>Халл Сити (Кингстон-апон-Халл, Англия)LokMac</t>
  </si>
  <si>
    <t>1639.0</t>
  </si>
  <si>
    <t>Сандерленд (Сандерленд, Англия)fernandes</t>
  </si>
  <si>
    <t>3974.5</t>
  </si>
  <si>
    <t>Чарльтон (Лондон, Англия)dimsick</t>
  </si>
  <si>
    <t>3740.5</t>
  </si>
  <si>
    <t>Норвич Сити (Норвич, Англия)Ivn</t>
  </si>
  <si>
    <t>1546.0</t>
  </si>
  <si>
    <t>Рединг (Рединг, Англия)mitya</t>
  </si>
  <si>
    <t>4195.5</t>
  </si>
  <si>
    <t>Блэкпул (Блэкпул, Англия)NeKIT</t>
  </si>
  <si>
    <t>1472.0</t>
  </si>
  <si>
    <t>Суонси (Суонси, Англия)DEZMO</t>
  </si>
  <si>
    <t>1567.0</t>
  </si>
  <si>
    <t>Миллуолл (Лондон, Англия)alex88</t>
  </si>
  <si>
    <t>1290.5</t>
  </si>
  <si>
    <t>Ноттс Каунти (Ноттингем, Англия)0</t>
  </si>
  <si>
    <t>1224.5</t>
  </si>
  <si>
    <t>Бернли (Бернли, Англия)DpoHoB</t>
  </si>
  <si>
    <t>1522.5</t>
  </si>
  <si>
    <t>Престон Норт Энд (Престон, Англия)Imperaturus</t>
  </si>
  <si>
    <t>Барнсли (Барнсли, Англия)sumskoy</t>
  </si>
  <si>
    <t>1540.5</t>
  </si>
  <si>
    <t>Бристоль Сити (Бристоль, Англия)azad</t>
  </si>
  <si>
    <t>1448.0</t>
  </si>
  <si>
    <t>Кардифф Сити (Кардифф, Англия)0</t>
  </si>
  <si>
    <t>1115.0</t>
  </si>
  <si>
    <t>Донкастер (Донкастер, Англия)BOJAN</t>
  </si>
  <si>
    <t>1343.5</t>
  </si>
  <si>
    <t>Лестер Сити (Лестер, Англия)Nikitos</t>
  </si>
  <si>
    <t>1156.0</t>
  </si>
  <si>
    <t>Дивизион</t>
  </si>
  <si>
    <t>1 телестудия</t>
  </si>
  <si>
    <t>2 телестудия</t>
  </si>
  <si>
    <t>3 телестудия</t>
  </si>
  <si>
    <t>4 телестудия</t>
  </si>
  <si>
    <t>Отобьется за 30 матчей чемпионата</t>
  </si>
  <si>
    <t>Отобьется примерно за 50 ИД</t>
  </si>
  <si>
    <t>1 дивизион</t>
  </si>
  <si>
    <t>3 дивизион</t>
  </si>
  <si>
    <t>2 дивизион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</si>
</sst>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  <font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EF1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BFD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6" fillId="33" borderId="0" xfId="42" applyFill="1" applyAlignment="1" applyProtection="1">
      <alignment horizontal="center" wrapText="1"/>
      <protection/>
    </xf>
    <xf numFmtId="0" fontId="30" fillId="33" borderId="0" xfId="0" applyFont="1" applyFill="1" applyAlignment="1">
      <alignment horizontal="center" wrapText="1"/>
    </xf>
    <xf numFmtId="0" fontId="30" fillId="34" borderId="0" xfId="0" applyFont="1" applyFill="1" applyAlignment="1">
      <alignment wrapText="1"/>
    </xf>
    <xf numFmtId="0" fontId="26" fillId="34" borderId="0" xfId="42" applyFill="1" applyAlignment="1" applyProtection="1">
      <alignment wrapText="1"/>
      <protection/>
    </xf>
    <xf numFmtId="0" fontId="0" fillId="34" borderId="0" xfId="0" applyFill="1" applyAlignment="1">
      <alignment horizontal="center" wrapText="1"/>
    </xf>
    <xf numFmtId="0" fontId="30" fillId="34" borderId="0" xfId="0" applyFont="1" applyFill="1" applyAlignment="1">
      <alignment horizontal="center" wrapText="1"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/>
    </xf>
    <xf numFmtId="168" fontId="0" fillId="35" borderId="10" xfId="0" applyNumberFormat="1" applyFill="1" applyBorder="1" applyAlignment="1">
      <alignment/>
    </xf>
    <xf numFmtId="170" fontId="0" fillId="35" borderId="10" xfId="0" applyNumberFormat="1" applyFill="1" applyBorder="1" applyAlignment="1">
      <alignment/>
    </xf>
    <xf numFmtId="0" fontId="0" fillId="4" borderId="10" xfId="0" applyFill="1" applyBorder="1" applyAlignment="1">
      <alignment textRotation="90"/>
    </xf>
    <xf numFmtId="0" fontId="0" fillId="4" borderId="10" xfId="0" applyFill="1" applyBorder="1" applyAlignment="1">
      <alignment/>
    </xf>
    <xf numFmtId="168" fontId="0" fillId="4" borderId="10" xfId="0" applyNumberFormat="1" applyFill="1" applyBorder="1" applyAlignment="1">
      <alignment/>
    </xf>
    <xf numFmtId="170" fontId="0" fillId="4" borderId="10" xfId="0" applyNumberFormat="1" applyFill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0" fillId="36" borderId="10" xfId="0" applyFill="1" applyBorder="1" applyAlignment="1">
      <alignment textRotation="90"/>
    </xf>
    <xf numFmtId="0" fontId="0" fillId="36" borderId="10" xfId="0" applyFill="1" applyBorder="1" applyAlignment="1">
      <alignment/>
    </xf>
    <xf numFmtId="168" fontId="0" fillId="36" borderId="10" xfId="0" applyNumberFormat="1" applyFill="1" applyBorder="1" applyAlignment="1">
      <alignment/>
    </xf>
    <xf numFmtId="170" fontId="0" fillId="36" borderId="10" xfId="0" applyNumberFormat="1" applyFill="1" applyBorder="1" applyAlignment="1">
      <alignment/>
    </xf>
    <xf numFmtId="0" fontId="0" fillId="13" borderId="10" xfId="0" applyFill="1" applyBorder="1" applyAlignment="1">
      <alignment textRotation="90"/>
    </xf>
    <xf numFmtId="0" fontId="0" fillId="13" borderId="10" xfId="0" applyFill="1" applyBorder="1" applyAlignment="1">
      <alignment/>
    </xf>
    <xf numFmtId="168" fontId="0" fillId="13" borderId="10" xfId="0" applyNumberFormat="1" applyFill="1" applyBorder="1" applyAlignment="1">
      <alignment/>
    </xf>
    <xf numFmtId="170" fontId="0" fillId="13" borderId="10" xfId="0" applyNumberFormat="1" applyFill="1" applyBorder="1" applyAlignment="1">
      <alignment/>
    </xf>
    <xf numFmtId="0" fontId="30" fillId="34" borderId="10" xfId="0" applyFont="1" applyFill="1" applyBorder="1" applyAlignment="1">
      <alignment wrapText="1"/>
    </xf>
    <xf numFmtId="0" fontId="26" fillId="34" borderId="10" xfId="42" applyFill="1" applyBorder="1" applyAlignment="1" applyProtection="1">
      <alignment wrapText="1"/>
      <protection/>
    </xf>
    <xf numFmtId="0" fontId="0" fillId="34" borderId="10" xfId="0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 wrapText="1"/>
    </xf>
    <xf numFmtId="0" fontId="0" fillId="34" borderId="0" xfId="0" applyFill="1" applyAlignment="1">
      <alignment horizontal="right"/>
    </xf>
    <xf numFmtId="170" fontId="0" fillId="35" borderId="11" xfId="0" applyNumberFormat="1" applyFill="1" applyBorder="1" applyAlignment="1">
      <alignment/>
    </xf>
    <xf numFmtId="0" fontId="40" fillId="37" borderId="10" xfId="0" applyFont="1" applyFill="1" applyBorder="1" applyAlignment="1">
      <alignment/>
    </xf>
    <xf numFmtId="0" fontId="40" fillId="38" borderId="10" xfId="0" applyFont="1" applyFill="1" applyBorder="1" applyAlignment="1">
      <alignment/>
    </xf>
    <xf numFmtId="0" fontId="40" fillId="39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171450</xdr:colOff>
      <xdr:row>2</xdr:row>
      <xdr:rowOff>19050</xdr:rowOff>
    </xdr:to>
    <xdr:pic>
      <xdr:nvPicPr>
        <xdr:cNvPr id="1" name="Picture 156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7147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171450</xdr:colOff>
      <xdr:row>3</xdr:row>
      <xdr:rowOff>19050</xdr:rowOff>
    </xdr:to>
    <xdr:pic>
      <xdr:nvPicPr>
        <xdr:cNvPr id="2" name="Picture 157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052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4</xdr:row>
      <xdr:rowOff>19050</xdr:rowOff>
    </xdr:to>
    <xdr:pic>
      <xdr:nvPicPr>
        <xdr:cNvPr id="3" name="Picture 158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0957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5</xdr:row>
      <xdr:rowOff>19050</xdr:rowOff>
    </xdr:to>
    <xdr:pic>
      <xdr:nvPicPr>
        <xdr:cNvPr id="4" name="Picture 159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2862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171450</xdr:colOff>
      <xdr:row>6</xdr:row>
      <xdr:rowOff>19050</xdr:rowOff>
    </xdr:to>
    <xdr:pic>
      <xdr:nvPicPr>
        <xdr:cNvPr id="5" name="Picture 160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767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171450</xdr:colOff>
      <xdr:row>7</xdr:row>
      <xdr:rowOff>19050</xdr:rowOff>
    </xdr:to>
    <xdr:pic>
      <xdr:nvPicPr>
        <xdr:cNvPr id="6" name="Picture 161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171450</xdr:colOff>
      <xdr:row>8</xdr:row>
      <xdr:rowOff>19050</xdr:rowOff>
    </xdr:to>
    <xdr:pic>
      <xdr:nvPicPr>
        <xdr:cNvPr id="7" name="Picture 162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171450</xdr:colOff>
      <xdr:row>9</xdr:row>
      <xdr:rowOff>19050</xdr:rowOff>
    </xdr:to>
    <xdr:pic>
      <xdr:nvPicPr>
        <xdr:cNvPr id="8" name="Picture 163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0482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171450</xdr:colOff>
      <xdr:row>10</xdr:row>
      <xdr:rowOff>19050</xdr:rowOff>
    </xdr:to>
    <xdr:pic>
      <xdr:nvPicPr>
        <xdr:cNvPr id="9" name="Picture 164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2387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19050</xdr:rowOff>
    </xdr:to>
    <xdr:pic>
      <xdr:nvPicPr>
        <xdr:cNvPr id="10" name="Picture 165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4292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171450</xdr:colOff>
      <xdr:row>12</xdr:row>
      <xdr:rowOff>19050</xdr:rowOff>
    </xdr:to>
    <xdr:pic>
      <xdr:nvPicPr>
        <xdr:cNvPr id="11" name="Picture 166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6197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171450</xdr:colOff>
      <xdr:row>13</xdr:row>
      <xdr:rowOff>19050</xdr:rowOff>
    </xdr:to>
    <xdr:pic>
      <xdr:nvPicPr>
        <xdr:cNvPr id="12" name="Picture 167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102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171450</xdr:colOff>
      <xdr:row>14</xdr:row>
      <xdr:rowOff>19050</xdr:rowOff>
    </xdr:to>
    <xdr:pic>
      <xdr:nvPicPr>
        <xdr:cNvPr id="13" name="Picture 168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007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15</xdr:row>
      <xdr:rowOff>19050</xdr:rowOff>
    </xdr:to>
    <xdr:pic>
      <xdr:nvPicPr>
        <xdr:cNvPr id="14" name="Picture 169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16</xdr:row>
      <xdr:rowOff>19050</xdr:rowOff>
    </xdr:to>
    <xdr:pic>
      <xdr:nvPicPr>
        <xdr:cNvPr id="15" name="Picture 170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3817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17</xdr:row>
      <xdr:rowOff>19050</xdr:rowOff>
    </xdr:to>
    <xdr:pic>
      <xdr:nvPicPr>
        <xdr:cNvPr id="16" name="Picture 171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572250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19050</xdr:rowOff>
    </xdr:to>
    <xdr:pic>
      <xdr:nvPicPr>
        <xdr:cNvPr id="17" name="Picture 172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6013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171450</xdr:colOff>
      <xdr:row>23</xdr:row>
      <xdr:rowOff>19050</xdr:rowOff>
    </xdr:to>
    <xdr:pic>
      <xdr:nvPicPr>
        <xdr:cNvPr id="18" name="Picture 173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7918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171450</xdr:colOff>
      <xdr:row>24</xdr:row>
      <xdr:rowOff>19050</xdr:rowOff>
    </xdr:to>
    <xdr:pic>
      <xdr:nvPicPr>
        <xdr:cNvPr id="19" name="Picture 174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9823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171450</xdr:colOff>
      <xdr:row>25</xdr:row>
      <xdr:rowOff>19050</xdr:rowOff>
    </xdr:to>
    <xdr:pic>
      <xdr:nvPicPr>
        <xdr:cNvPr id="20" name="Picture 175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1728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171450</xdr:colOff>
      <xdr:row>26</xdr:row>
      <xdr:rowOff>19050</xdr:rowOff>
    </xdr:to>
    <xdr:pic>
      <xdr:nvPicPr>
        <xdr:cNvPr id="21" name="Picture 176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3633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171450</xdr:colOff>
      <xdr:row>27</xdr:row>
      <xdr:rowOff>19050</xdr:rowOff>
    </xdr:to>
    <xdr:pic>
      <xdr:nvPicPr>
        <xdr:cNvPr id="22" name="Picture 177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5538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171450</xdr:colOff>
      <xdr:row>28</xdr:row>
      <xdr:rowOff>19050</xdr:rowOff>
    </xdr:to>
    <xdr:pic>
      <xdr:nvPicPr>
        <xdr:cNvPr id="23" name="Picture 178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7443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29</xdr:row>
      <xdr:rowOff>19050</xdr:rowOff>
    </xdr:to>
    <xdr:pic>
      <xdr:nvPicPr>
        <xdr:cNvPr id="24" name="Picture 179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9348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19050</xdr:rowOff>
    </xdr:to>
    <xdr:pic>
      <xdr:nvPicPr>
        <xdr:cNvPr id="25" name="Picture 180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253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171450</xdr:colOff>
      <xdr:row>31</xdr:row>
      <xdr:rowOff>19050</xdr:rowOff>
    </xdr:to>
    <xdr:pic>
      <xdr:nvPicPr>
        <xdr:cNvPr id="26" name="Picture 181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3158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171450</xdr:colOff>
      <xdr:row>32</xdr:row>
      <xdr:rowOff>19050</xdr:rowOff>
    </xdr:to>
    <xdr:pic>
      <xdr:nvPicPr>
        <xdr:cNvPr id="27" name="Picture 182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5063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171450</xdr:colOff>
      <xdr:row>33</xdr:row>
      <xdr:rowOff>19050</xdr:rowOff>
    </xdr:to>
    <xdr:pic>
      <xdr:nvPicPr>
        <xdr:cNvPr id="28" name="Picture 183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6968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171450</xdr:colOff>
      <xdr:row>34</xdr:row>
      <xdr:rowOff>19050</xdr:rowOff>
    </xdr:to>
    <xdr:pic>
      <xdr:nvPicPr>
        <xdr:cNvPr id="29" name="Picture 184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8873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171450</xdr:colOff>
      <xdr:row>35</xdr:row>
      <xdr:rowOff>19050</xdr:rowOff>
    </xdr:to>
    <xdr:pic>
      <xdr:nvPicPr>
        <xdr:cNvPr id="30" name="Picture 185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0778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171450</xdr:colOff>
      <xdr:row>36</xdr:row>
      <xdr:rowOff>19050</xdr:rowOff>
    </xdr:to>
    <xdr:pic>
      <xdr:nvPicPr>
        <xdr:cNvPr id="31" name="Picture 186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2683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171450</xdr:colOff>
      <xdr:row>42</xdr:row>
      <xdr:rowOff>19050</xdr:rowOff>
    </xdr:to>
    <xdr:pic>
      <xdr:nvPicPr>
        <xdr:cNvPr id="32" name="Picture 187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5736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171450</xdr:colOff>
      <xdr:row>43</xdr:row>
      <xdr:rowOff>19050</xdr:rowOff>
    </xdr:to>
    <xdr:pic>
      <xdr:nvPicPr>
        <xdr:cNvPr id="33" name="Picture 188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7641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171450</xdr:colOff>
      <xdr:row>37</xdr:row>
      <xdr:rowOff>19050</xdr:rowOff>
    </xdr:to>
    <xdr:pic>
      <xdr:nvPicPr>
        <xdr:cNvPr id="34" name="Picture 189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4588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171450</xdr:colOff>
      <xdr:row>44</xdr:row>
      <xdr:rowOff>19050</xdr:rowOff>
    </xdr:to>
    <xdr:pic>
      <xdr:nvPicPr>
        <xdr:cNvPr id="35" name="Picture 190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9546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171450</xdr:colOff>
      <xdr:row>45</xdr:row>
      <xdr:rowOff>19050</xdr:rowOff>
    </xdr:to>
    <xdr:pic>
      <xdr:nvPicPr>
        <xdr:cNvPr id="36" name="Picture 191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1451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171450</xdr:colOff>
      <xdr:row>46</xdr:row>
      <xdr:rowOff>19050</xdr:rowOff>
    </xdr:to>
    <xdr:pic>
      <xdr:nvPicPr>
        <xdr:cNvPr id="37" name="Picture 192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3356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171450</xdr:colOff>
      <xdr:row>47</xdr:row>
      <xdr:rowOff>19050</xdr:rowOff>
    </xdr:to>
    <xdr:pic>
      <xdr:nvPicPr>
        <xdr:cNvPr id="38" name="Picture 193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5261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171450</xdr:colOff>
      <xdr:row>48</xdr:row>
      <xdr:rowOff>19050</xdr:rowOff>
    </xdr:to>
    <xdr:pic>
      <xdr:nvPicPr>
        <xdr:cNvPr id="39" name="Picture 194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7166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171450</xdr:colOff>
      <xdr:row>49</xdr:row>
      <xdr:rowOff>19050</xdr:rowOff>
    </xdr:to>
    <xdr:pic>
      <xdr:nvPicPr>
        <xdr:cNvPr id="40" name="Picture 195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9071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171450</xdr:colOff>
      <xdr:row>50</xdr:row>
      <xdr:rowOff>19050</xdr:rowOff>
    </xdr:to>
    <xdr:pic>
      <xdr:nvPicPr>
        <xdr:cNvPr id="41" name="Picture 196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976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171450</xdr:colOff>
      <xdr:row>51</xdr:row>
      <xdr:rowOff>19050</xdr:rowOff>
    </xdr:to>
    <xdr:pic>
      <xdr:nvPicPr>
        <xdr:cNvPr id="42" name="Picture 197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2881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171450</xdr:colOff>
      <xdr:row>52</xdr:row>
      <xdr:rowOff>19050</xdr:rowOff>
    </xdr:to>
    <xdr:pic>
      <xdr:nvPicPr>
        <xdr:cNvPr id="43" name="Picture 198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4786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171450</xdr:colOff>
      <xdr:row>53</xdr:row>
      <xdr:rowOff>19050</xdr:rowOff>
    </xdr:to>
    <xdr:pic>
      <xdr:nvPicPr>
        <xdr:cNvPr id="44" name="Picture 199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6691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171450</xdr:colOff>
      <xdr:row>54</xdr:row>
      <xdr:rowOff>19050</xdr:rowOff>
    </xdr:to>
    <xdr:pic>
      <xdr:nvPicPr>
        <xdr:cNvPr id="45" name="Picture 200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8596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171450</xdr:colOff>
      <xdr:row>55</xdr:row>
      <xdr:rowOff>19050</xdr:rowOff>
    </xdr:to>
    <xdr:pic>
      <xdr:nvPicPr>
        <xdr:cNvPr id="46" name="Picture 201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501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171450</xdr:colOff>
      <xdr:row>56</xdr:row>
      <xdr:rowOff>19050</xdr:rowOff>
    </xdr:to>
    <xdr:pic>
      <xdr:nvPicPr>
        <xdr:cNvPr id="47" name="Picture 202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2406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171450</xdr:colOff>
      <xdr:row>57</xdr:row>
      <xdr:rowOff>19050</xdr:rowOff>
    </xdr:to>
    <xdr:pic>
      <xdr:nvPicPr>
        <xdr:cNvPr id="48" name="Picture 203" descr="http://ofmanager.eu/Flags/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4311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fmanager.eu/rating/sort/1.html" TargetMode="External" /><Relationship Id="rId2" Type="http://schemas.openxmlformats.org/officeDocument/2006/relationships/hyperlink" Target="http://ofmanager.eu/rating/sort/2.html" TargetMode="External" /><Relationship Id="rId3" Type="http://schemas.openxmlformats.org/officeDocument/2006/relationships/hyperlink" Target="http://ofmanager.eu/rating/sort/3.html" TargetMode="External" /><Relationship Id="rId4" Type="http://schemas.openxmlformats.org/officeDocument/2006/relationships/hyperlink" Target="http://ofmanager.eu/rating/sort/4.html" TargetMode="External" /><Relationship Id="rId5" Type="http://schemas.openxmlformats.org/officeDocument/2006/relationships/hyperlink" Target="http://ofmanager.eu/rating/sort/5.html" TargetMode="External" /><Relationship Id="rId6" Type="http://schemas.openxmlformats.org/officeDocument/2006/relationships/hyperlink" Target="http://ofmanager.eu/rating.html" TargetMode="External" /><Relationship Id="rId7" Type="http://schemas.openxmlformats.org/officeDocument/2006/relationships/hyperlink" Target="http://ofmanager.eu/land/teams/36.html" TargetMode="External" /><Relationship Id="rId8" Type="http://schemas.openxmlformats.org/officeDocument/2006/relationships/hyperlink" Target="http://ofmanager.eu/land/teams/34.html" TargetMode="External" /><Relationship Id="rId9" Type="http://schemas.openxmlformats.org/officeDocument/2006/relationships/hyperlink" Target="http://ofmanager.eu/land/teams/50.html" TargetMode="External" /><Relationship Id="rId10" Type="http://schemas.openxmlformats.org/officeDocument/2006/relationships/hyperlink" Target="http://ofmanager.eu/land/teams/41.html" TargetMode="External" /><Relationship Id="rId11" Type="http://schemas.openxmlformats.org/officeDocument/2006/relationships/hyperlink" Target="http://ofmanager.eu/land/teams/42.html" TargetMode="External" /><Relationship Id="rId12" Type="http://schemas.openxmlformats.org/officeDocument/2006/relationships/hyperlink" Target="http://ofmanager.eu/land/teams/63.html" TargetMode="External" /><Relationship Id="rId13" Type="http://schemas.openxmlformats.org/officeDocument/2006/relationships/hyperlink" Target="http://ofmanager.eu/land/teams/33.html" TargetMode="External" /><Relationship Id="rId14" Type="http://schemas.openxmlformats.org/officeDocument/2006/relationships/hyperlink" Target="http://ofmanager.eu/land/teams/62.html" TargetMode="External" /><Relationship Id="rId15" Type="http://schemas.openxmlformats.org/officeDocument/2006/relationships/hyperlink" Target="http://ofmanager.eu/land/teams/38.html" TargetMode="External" /><Relationship Id="rId16" Type="http://schemas.openxmlformats.org/officeDocument/2006/relationships/hyperlink" Target="http://ofmanager.eu/land/teams/61.html" TargetMode="External" /><Relationship Id="rId17" Type="http://schemas.openxmlformats.org/officeDocument/2006/relationships/hyperlink" Target="http://ofmanager.eu/land/teams/53.html" TargetMode="External" /><Relationship Id="rId18" Type="http://schemas.openxmlformats.org/officeDocument/2006/relationships/hyperlink" Target="http://ofmanager.eu/land/teams/44.html" TargetMode="External" /><Relationship Id="rId19" Type="http://schemas.openxmlformats.org/officeDocument/2006/relationships/hyperlink" Target="http://ofmanager.eu/land/teams/57.html" TargetMode="External" /><Relationship Id="rId20" Type="http://schemas.openxmlformats.org/officeDocument/2006/relationships/hyperlink" Target="http://ofmanager.eu/land/teams/60.html" TargetMode="External" /><Relationship Id="rId21" Type="http://schemas.openxmlformats.org/officeDocument/2006/relationships/hyperlink" Target="http://ofmanager.eu/land/teams/47.html" TargetMode="External" /><Relationship Id="rId22" Type="http://schemas.openxmlformats.org/officeDocument/2006/relationships/hyperlink" Target="http://ofmanager.eu/land/teams/37.html" TargetMode="External" /><Relationship Id="rId23" Type="http://schemas.openxmlformats.org/officeDocument/2006/relationships/hyperlink" Target="http://ofmanager.eu/land/teams/55.html" TargetMode="External" /><Relationship Id="rId24" Type="http://schemas.openxmlformats.org/officeDocument/2006/relationships/hyperlink" Target="http://ofmanager.eu/land/teams/49.html" TargetMode="External" /><Relationship Id="rId25" Type="http://schemas.openxmlformats.org/officeDocument/2006/relationships/hyperlink" Target="http://ofmanager.eu/land/teams/46.html" TargetMode="External" /><Relationship Id="rId26" Type="http://schemas.openxmlformats.org/officeDocument/2006/relationships/hyperlink" Target="http://ofmanager.eu/land/teams/45.html" TargetMode="External" /><Relationship Id="rId27" Type="http://schemas.openxmlformats.org/officeDocument/2006/relationships/hyperlink" Target="http://ofmanager.eu/land/teams/43.html" TargetMode="External" /><Relationship Id="rId28" Type="http://schemas.openxmlformats.org/officeDocument/2006/relationships/hyperlink" Target="http://ofmanager.eu/land/teams/56.html" TargetMode="External" /><Relationship Id="rId29" Type="http://schemas.openxmlformats.org/officeDocument/2006/relationships/hyperlink" Target="http://ofmanager.eu/land/teams/59.html" TargetMode="External" /><Relationship Id="rId30" Type="http://schemas.openxmlformats.org/officeDocument/2006/relationships/hyperlink" Target="http://ofmanager.eu/land/teams/58.html" TargetMode="External" /><Relationship Id="rId31" Type="http://schemas.openxmlformats.org/officeDocument/2006/relationships/hyperlink" Target="http://ofmanager.eu/land/teams/54.html" TargetMode="External" /><Relationship Id="rId32" Type="http://schemas.openxmlformats.org/officeDocument/2006/relationships/hyperlink" Target="http://ofmanager.eu/land/teams/35.html" TargetMode="External" /><Relationship Id="rId33" Type="http://schemas.openxmlformats.org/officeDocument/2006/relationships/hyperlink" Target="http://ofmanager.eu/land/teams/48.html" TargetMode="External" /><Relationship Id="rId34" Type="http://schemas.openxmlformats.org/officeDocument/2006/relationships/hyperlink" Target="http://ofmanager.eu/land/teams/52.html" TargetMode="External" /><Relationship Id="rId35" Type="http://schemas.openxmlformats.org/officeDocument/2006/relationships/hyperlink" Target="http://ofmanager.eu/land/teams/909.html" TargetMode="External" /><Relationship Id="rId36" Type="http://schemas.openxmlformats.org/officeDocument/2006/relationships/hyperlink" Target="http://ofmanager.eu/land/teams/39.html" TargetMode="External" /><Relationship Id="rId37" Type="http://schemas.openxmlformats.org/officeDocument/2006/relationships/hyperlink" Target="http://ofmanager.eu/land/teams/921.html" TargetMode="External" /><Relationship Id="rId38" Type="http://schemas.openxmlformats.org/officeDocument/2006/relationships/hyperlink" Target="http://ofmanager.eu/land/teams/919.html" TargetMode="External" /><Relationship Id="rId39" Type="http://schemas.openxmlformats.org/officeDocument/2006/relationships/hyperlink" Target="http://ofmanager.eu/land/teams/915.html" TargetMode="External" /><Relationship Id="rId40" Type="http://schemas.openxmlformats.org/officeDocument/2006/relationships/hyperlink" Target="http://ofmanager.eu/land/teams/51.html" TargetMode="External" /><Relationship Id="rId41" Type="http://schemas.openxmlformats.org/officeDocument/2006/relationships/hyperlink" Target="http://ofmanager.eu/land/teams/64.html" TargetMode="External" /><Relationship Id="rId42" Type="http://schemas.openxmlformats.org/officeDocument/2006/relationships/hyperlink" Target="http://ofmanager.eu/land/teams/906.html" TargetMode="External" /><Relationship Id="rId43" Type="http://schemas.openxmlformats.org/officeDocument/2006/relationships/hyperlink" Target="http://ofmanager.eu/land/teams/40.html" TargetMode="External" /><Relationship Id="rId44" Type="http://schemas.openxmlformats.org/officeDocument/2006/relationships/hyperlink" Target="http://ofmanager.eu/land/teams/908.html" TargetMode="External" /><Relationship Id="rId45" Type="http://schemas.openxmlformats.org/officeDocument/2006/relationships/hyperlink" Target="http://ofmanager.eu/land/teams/907.html" TargetMode="External" /><Relationship Id="rId46" Type="http://schemas.openxmlformats.org/officeDocument/2006/relationships/hyperlink" Target="http://ofmanager.eu/land/teams/912.html" TargetMode="External" /><Relationship Id="rId47" Type="http://schemas.openxmlformats.org/officeDocument/2006/relationships/hyperlink" Target="http://ofmanager.eu/land/teams/920.html" TargetMode="External" /><Relationship Id="rId48" Type="http://schemas.openxmlformats.org/officeDocument/2006/relationships/hyperlink" Target="http://ofmanager.eu/land/teams/911.html" TargetMode="External" /><Relationship Id="rId49" Type="http://schemas.openxmlformats.org/officeDocument/2006/relationships/hyperlink" Target="http://ofmanager.eu/land/teams/916.html" TargetMode="External" /><Relationship Id="rId50" Type="http://schemas.openxmlformats.org/officeDocument/2006/relationships/hyperlink" Target="http://ofmanager.eu/land/teams/914.html" TargetMode="External" /><Relationship Id="rId51" Type="http://schemas.openxmlformats.org/officeDocument/2006/relationships/hyperlink" Target="http://ofmanager.eu/land/teams/918.html" TargetMode="External" /><Relationship Id="rId52" Type="http://schemas.openxmlformats.org/officeDocument/2006/relationships/hyperlink" Target="http://ofmanager.eu/land/teams/910.html" TargetMode="External" /><Relationship Id="rId53" Type="http://schemas.openxmlformats.org/officeDocument/2006/relationships/hyperlink" Target="http://ofmanager.eu/land/teams/913.html" TargetMode="External" /><Relationship Id="rId54" Type="http://schemas.openxmlformats.org/officeDocument/2006/relationships/hyperlink" Target="http://ofmanager.eu/land/teams/917.html" TargetMode="External" /><Relationship Id="rId55" Type="http://schemas.openxmlformats.org/officeDocument/2006/relationships/hyperlink" Target="http://ofmanager.eu/rating/sort/1.html" TargetMode="External" /><Relationship Id="rId56" Type="http://schemas.openxmlformats.org/officeDocument/2006/relationships/hyperlink" Target="http://ofmanager.eu/rating/sort/2.html" TargetMode="External" /><Relationship Id="rId57" Type="http://schemas.openxmlformats.org/officeDocument/2006/relationships/hyperlink" Target="http://ofmanager.eu/rating/sort/3.html" TargetMode="External" /><Relationship Id="rId58" Type="http://schemas.openxmlformats.org/officeDocument/2006/relationships/hyperlink" Target="http://ofmanager.eu/rating/sort/4.html" TargetMode="External" /><Relationship Id="rId59" Type="http://schemas.openxmlformats.org/officeDocument/2006/relationships/hyperlink" Target="http://ofmanager.eu/rating/sort/5.html" TargetMode="External" /><Relationship Id="rId60" Type="http://schemas.openxmlformats.org/officeDocument/2006/relationships/hyperlink" Target="http://ofmanager.eu/rating.html" TargetMode="External" /><Relationship Id="rId61" Type="http://schemas.openxmlformats.org/officeDocument/2006/relationships/hyperlink" Target="http://ofmanager.eu/rating/sort/1.html" TargetMode="External" /><Relationship Id="rId62" Type="http://schemas.openxmlformats.org/officeDocument/2006/relationships/hyperlink" Target="http://ofmanager.eu/rating/sort/2.html" TargetMode="External" /><Relationship Id="rId63" Type="http://schemas.openxmlformats.org/officeDocument/2006/relationships/hyperlink" Target="http://ofmanager.eu/rating/sort/3.html" TargetMode="External" /><Relationship Id="rId64" Type="http://schemas.openxmlformats.org/officeDocument/2006/relationships/hyperlink" Target="http://ofmanager.eu/rating/sort/4.html" TargetMode="External" /><Relationship Id="rId65" Type="http://schemas.openxmlformats.org/officeDocument/2006/relationships/hyperlink" Target="http://ofmanager.eu/rating/sort/5.html" TargetMode="External" /><Relationship Id="rId66" Type="http://schemas.openxmlformats.org/officeDocument/2006/relationships/hyperlink" Target="http://ofmanager.eu/rating.html" TargetMode="External" /><Relationship Id="rId6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0"/>
  <sheetViews>
    <sheetView tabSelected="1" zoomScale="70" zoomScaleNormal="70" zoomScalePageLayoutView="0" workbookViewId="0" topLeftCell="A10">
      <selection activeCell="G1" sqref="G1"/>
    </sheetView>
  </sheetViews>
  <sheetFormatPr defaultColWidth="9.140625" defaultRowHeight="15"/>
  <cols>
    <col min="2" max="2" width="60.421875" style="0" customWidth="1"/>
    <col min="10" max="10" width="11.28125" style="0" bestFit="1" customWidth="1"/>
    <col min="11" max="16" width="11.00390625" style="0" bestFit="1" customWidth="1"/>
    <col min="17" max="23" width="11.28125" style="0" bestFit="1" customWidth="1"/>
    <col min="24" max="24" width="11.7109375" style="0" bestFit="1" customWidth="1"/>
    <col min="25" max="39" width="11.28125" style="0" bestFit="1" customWidth="1"/>
    <col min="40" max="40" width="11.7109375" style="0" bestFit="1" customWidth="1"/>
    <col min="41" max="41" width="11.28125" style="0" bestFit="1" customWidth="1"/>
    <col min="42" max="73" width="12.57421875" style="0" customWidth="1"/>
  </cols>
  <sheetData>
    <row r="1" spans="2:73" ht="36">
      <c r="B1" s="35" t="s">
        <v>108</v>
      </c>
      <c r="J1" s="15" t="s">
        <v>102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>
        <v>16000</v>
      </c>
      <c r="Y1" s="18">
        <v>50</v>
      </c>
      <c r="Z1" s="15" t="s">
        <v>103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>
        <v>32500</v>
      </c>
      <c r="AO1" s="18">
        <v>75</v>
      </c>
      <c r="AP1" s="15" t="s">
        <v>104</v>
      </c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7">
        <v>54000</v>
      </c>
      <c r="BE1" s="18">
        <v>100</v>
      </c>
      <c r="BF1" s="15" t="s">
        <v>105</v>
      </c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>
        <v>80000</v>
      </c>
      <c r="BU1" s="18">
        <v>125</v>
      </c>
    </row>
    <row r="2" spans="1:73" ht="256.5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0</v>
      </c>
      <c r="I2" t="s">
        <v>101</v>
      </c>
      <c r="J2" s="7" t="s">
        <v>8</v>
      </c>
      <c r="K2" s="7" t="s">
        <v>10</v>
      </c>
      <c r="L2" s="7" t="s">
        <v>12</v>
      </c>
      <c r="M2" s="7" t="s">
        <v>14</v>
      </c>
      <c r="N2" s="7" t="s">
        <v>16</v>
      </c>
      <c r="O2" s="7" t="s">
        <v>18</v>
      </c>
      <c r="P2" s="7" t="s">
        <v>20</v>
      </c>
      <c r="Q2" s="7" t="s">
        <v>22</v>
      </c>
      <c r="R2" s="7" t="s">
        <v>24</v>
      </c>
      <c r="S2" s="7" t="s">
        <v>26</v>
      </c>
      <c r="T2" s="7" t="s">
        <v>28</v>
      </c>
      <c r="U2" s="7" t="s">
        <v>30</v>
      </c>
      <c r="V2" s="7" t="s">
        <v>32</v>
      </c>
      <c r="W2" s="7" t="s">
        <v>34</v>
      </c>
      <c r="X2" s="7" t="s">
        <v>36</v>
      </c>
      <c r="Y2" s="7" t="s">
        <v>38</v>
      </c>
      <c r="Z2" s="11" t="s">
        <v>8</v>
      </c>
      <c r="AA2" s="11" t="s">
        <v>10</v>
      </c>
      <c r="AB2" s="11" t="s">
        <v>12</v>
      </c>
      <c r="AC2" s="11" t="s">
        <v>14</v>
      </c>
      <c r="AD2" s="11" t="s">
        <v>16</v>
      </c>
      <c r="AE2" s="11" t="s">
        <v>18</v>
      </c>
      <c r="AF2" s="11" t="s">
        <v>20</v>
      </c>
      <c r="AG2" s="11" t="s">
        <v>22</v>
      </c>
      <c r="AH2" s="11" t="s">
        <v>24</v>
      </c>
      <c r="AI2" s="11" t="s">
        <v>26</v>
      </c>
      <c r="AJ2" s="11" t="s">
        <v>28</v>
      </c>
      <c r="AK2" s="11" t="s">
        <v>30</v>
      </c>
      <c r="AL2" s="11" t="s">
        <v>32</v>
      </c>
      <c r="AM2" s="11" t="s">
        <v>34</v>
      </c>
      <c r="AN2" s="11" t="s">
        <v>36</v>
      </c>
      <c r="AO2" s="11" t="s">
        <v>38</v>
      </c>
      <c r="AP2" s="19" t="s">
        <v>8</v>
      </c>
      <c r="AQ2" s="19" t="s">
        <v>10</v>
      </c>
      <c r="AR2" s="19" t="s">
        <v>12</v>
      </c>
      <c r="AS2" s="19" t="s">
        <v>14</v>
      </c>
      <c r="AT2" s="19" t="s">
        <v>16</v>
      </c>
      <c r="AU2" s="19" t="s">
        <v>18</v>
      </c>
      <c r="AV2" s="19" t="s">
        <v>20</v>
      </c>
      <c r="AW2" s="19" t="s">
        <v>22</v>
      </c>
      <c r="AX2" s="19" t="s">
        <v>24</v>
      </c>
      <c r="AY2" s="19" t="s">
        <v>26</v>
      </c>
      <c r="AZ2" s="19" t="s">
        <v>28</v>
      </c>
      <c r="BA2" s="19" t="s">
        <v>30</v>
      </c>
      <c r="BB2" s="19" t="s">
        <v>32</v>
      </c>
      <c r="BC2" s="19" t="s">
        <v>34</v>
      </c>
      <c r="BD2" s="19" t="s">
        <v>36</v>
      </c>
      <c r="BE2" s="19" t="s">
        <v>38</v>
      </c>
      <c r="BF2" s="23" t="s">
        <v>8</v>
      </c>
      <c r="BG2" s="23" t="s">
        <v>10</v>
      </c>
      <c r="BH2" s="23" t="s">
        <v>12</v>
      </c>
      <c r="BI2" s="23" t="s">
        <v>14</v>
      </c>
      <c r="BJ2" s="23" t="s">
        <v>16</v>
      </c>
      <c r="BK2" s="23" t="s">
        <v>18</v>
      </c>
      <c r="BL2" s="23" t="s">
        <v>20</v>
      </c>
      <c r="BM2" s="23" t="s">
        <v>22</v>
      </c>
      <c r="BN2" s="23" t="s">
        <v>24</v>
      </c>
      <c r="BO2" s="23" t="s">
        <v>26</v>
      </c>
      <c r="BP2" s="23" t="s">
        <v>28</v>
      </c>
      <c r="BQ2" s="23" t="s">
        <v>30</v>
      </c>
      <c r="BR2" s="23" t="s">
        <v>32</v>
      </c>
      <c r="BS2" s="23" t="s">
        <v>34</v>
      </c>
      <c r="BT2" s="23" t="s">
        <v>36</v>
      </c>
      <c r="BU2" s="23" t="s">
        <v>38</v>
      </c>
    </row>
    <row r="3" spans="1:73" ht="15">
      <c r="A3" s="27">
        <v>1</v>
      </c>
      <c r="B3" s="28" t="s">
        <v>8</v>
      </c>
      <c r="C3" s="29">
        <v>1149</v>
      </c>
      <c r="D3" s="29">
        <v>1554</v>
      </c>
      <c r="E3" s="29">
        <v>18</v>
      </c>
      <c r="F3" s="29" t="s">
        <v>9</v>
      </c>
      <c r="G3" s="29">
        <v>40000</v>
      </c>
      <c r="H3" s="30">
        <v>1414.12</v>
      </c>
      <c r="I3" s="29">
        <v>1</v>
      </c>
      <c r="J3" s="8"/>
      <c r="K3" s="9">
        <f aca="true" t="shared" si="0" ref="K3:K18">(($H$4+$H3)*Y$1-X$1)*2</f>
        <v>243721</v>
      </c>
      <c r="L3" s="9">
        <f>(($H$5+$H3)*Y$1-X$1)*2</f>
        <v>243476</v>
      </c>
      <c r="M3" s="9">
        <f>(($H$6+$H3)*Y$1-X$1)*2</f>
        <v>242757</v>
      </c>
      <c r="N3" s="9">
        <f>(($H$7+$H3)*Y$1-X$1)*2</f>
        <v>242491</v>
      </c>
      <c r="O3" s="9">
        <f>(($H$8+$H3)*Y$1-X$1)*2</f>
        <v>238820</v>
      </c>
      <c r="P3" s="9">
        <f aca="true" t="shared" si="1" ref="P3:P8">(($H$9+$H3)*Y$1-X$1)*2</f>
        <v>233551</v>
      </c>
      <c r="Q3" s="9">
        <f aca="true" t="shared" si="2" ref="Q3:Q9">(($H$10+$H3)*Y$1-X$1)*2</f>
        <v>230143.99999999997</v>
      </c>
      <c r="R3" s="9">
        <f aca="true" t="shared" si="3" ref="R3:R10">(($H$11+$H3)*Y$1-X$1)*2</f>
        <v>226887</v>
      </c>
      <c r="S3" s="9">
        <f aca="true" t="shared" si="4" ref="S3:S11">(($H$12+$H3)*Y$1-X$1)*2</f>
        <v>223351.00000000003</v>
      </c>
      <c r="T3" s="9">
        <f aca="true" t="shared" si="5" ref="T3:T12">(($H$13+$H3)*Y$1-X$1)*2</f>
        <v>222846</v>
      </c>
      <c r="U3" s="9">
        <f aca="true" t="shared" si="6" ref="U3:U13">(($H$14+$H3)*Y$1-X$1)*2</f>
        <v>221859</v>
      </c>
      <c r="V3" s="9">
        <f aca="true" t="shared" si="7" ref="V3:V14">(($H$15+$H3)*Y$1-X$1)*2</f>
        <v>221394.99999999997</v>
      </c>
      <c r="W3" s="9">
        <f aca="true" t="shared" si="8" ref="W3:W15">(($H$16+$H3)*Y$1-X$1)*2</f>
        <v>220977.99999999997</v>
      </c>
      <c r="X3" s="9">
        <f aca="true" t="shared" si="9" ref="X3:X16">(($H$17+$H3)*Y$1-X$1)*2</f>
        <v>218135</v>
      </c>
      <c r="Y3" s="9">
        <f aca="true" t="shared" si="10" ref="Y3:Y17">(($H$18+$H3)*Y$1-X$1)*2</f>
        <v>215306</v>
      </c>
      <c r="Z3" s="12"/>
      <c r="AA3" s="13">
        <f aca="true" t="shared" si="11" ref="AA3:AA18">(($H$4+$H3)*AO$1-AN$1)*2</f>
        <v>348581.5</v>
      </c>
      <c r="AB3" s="13">
        <f>(($H$5+$H3)*AO$1-AN$1)*2</f>
        <v>348214.00000000006</v>
      </c>
      <c r="AC3" s="13">
        <f>(($H$6+$H3)*AO$1-AN$1)*2</f>
        <v>347135.49999999994</v>
      </c>
      <c r="AD3" s="13">
        <f>(($H$7+$H3)*AO$1-AN$1)*2</f>
        <v>346736.5</v>
      </c>
      <c r="AE3" s="13">
        <f>(($H$8+$H3)*AO$1-AN$1)*2</f>
        <v>341230</v>
      </c>
      <c r="AF3" s="13">
        <f aca="true" t="shared" si="12" ref="AF3:AF8">(($H$9+$H3)*AO$1-AN$1)*2</f>
        <v>333326.50000000006</v>
      </c>
      <c r="AG3" s="13">
        <f aca="true" t="shared" si="13" ref="AG3:AG9">(($H$10+$H3)*AO$1-AN$1)*2</f>
        <v>328215.99999999994</v>
      </c>
      <c r="AH3" s="13">
        <f aca="true" t="shared" si="14" ref="AH3:AH10">(($H$11+$H3)*AO$1-AN$1)*2</f>
        <v>323330.5</v>
      </c>
      <c r="AI3" s="13">
        <f aca="true" t="shared" si="15" ref="AI3:AI11">(($H$12+$H3)*AO$1-AN$1)*2</f>
        <v>318026.50000000006</v>
      </c>
      <c r="AJ3" s="13">
        <f aca="true" t="shared" si="16" ref="AJ3:AJ12">(($H$13+$H3)*AO$1-AN$1)*2</f>
        <v>317269</v>
      </c>
      <c r="AK3" s="13">
        <f aca="true" t="shared" si="17" ref="AK3:AK13">(($H$14+$H3)*AO$1-AN$1)*2</f>
        <v>315788.5</v>
      </c>
      <c r="AL3" s="13">
        <f aca="true" t="shared" si="18" ref="AL3:AL14">(($H$15+$H3)*AO$1-AN$1)*2</f>
        <v>315092.5</v>
      </c>
      <c r="AM3" s="13">
        <f aca="true" t="shared" si="19" ref="AM3:AM15">(($H$16+$H3)*AO$1-AN$1)*2</f>
        <v>314466.99999999994</v>
      </c>
      <c r="AN3" s="13">
        <f aca="true" t="shared" si="20" ref="AN3:AN16">(($H$17+$H3)*AO$1-AN$1)*2</f>
        <v>310202.5</v>
      </c>
      <c r="AO3" s="13">
        <f aca="true" t="shared" si="21" ref="AO3:AO17">(($H$18+$H3)*AO$1-AN$1)*2</f>
        <v>305959</v>
      </c>
      <c r="AP3" s="20"/>
      <c r="AQ3" s="21">
        <f aca="true" t="shared" si="22" ref="AQ3:AQ18">(($H$4+$H3)*BE$1-BD$1)*2</f>
        <v>443442</v>
      </c>
      <c r="AR3" s="21">
        <f>(($H$5+$H3)*BE$1-BD$1)*2</f>
        <v>442952</v>
      </c>
      <c r="AS3" s="21">
        <f>(($H$6+$H3)*BE$1-BD$1)*2</f>
        <v>441514</v>
      </c>
      <c r="AT3" s="21">
        <f>(($H$7+$H3)*BE$1-BD$1)*2</f>
        <v>440982</v>
      </c>
      <c r="AU3" s="21">
        <f>(($H$8+$H3)*BE$1-BD$1)*2</f>
        <v>433640</v>
      </c>
      <c r="AV3" s="21">
        <f aca="true" t="shared" si="23" ref="AV3:AV8">(($H$9+$H3)*BE$1-BD$1)*2</f>
        <v>423102</v>
      </c>
      <c r="AW3" s="21">
        <f aca="true" t="shared" si="24" ref="AW3:AW9">(($H$10+$H3)*BE$1-BD$1)*2</f>
        <v>416287.99999999994</v>
      </c>
      <c r="AX3" s="21">
        <f aca="true" t="shared" si="25" ref="AX3:AX10">(($H$11+$H3)*BE$1-BD$1)*2</f>
        <v>409774</v>
      </c>
      <c r="AY3" s="21">
        <f aca="true" t="shared" si="26" ref="AY3:AY11">(($H$12+$H3)*BE$1-BD$1)*2</f>
        <v>402702.00000000006</v>
      </c>
      <c r="AZ3" s="21">
        <f aca="true" t="shared" si="27" ref="AZ3:AZ12">(($H$13+$H3)*BE$1-BD$1)*2</f>
        <v>401692</v>
      </c>
      <c r="BA3" s="21">
        <f aca="true" t="shared" si="28" ref="BA3:BA13">(($H$14+$H3)*BE$1-BD$1)*2</f>
        <v>399718</v>
      </c>
      <c r="BB3" s="21">
        <f aca="true" t="shared" si="29" ref="BB3:BB14">(($H$15+$H3)*BE$1-BD$1)*2</f>
        <v>398789.99999999994</v>
      </c>
      <c r="BC3" s="21">
        <f aca="true" t="shared" si="30" ref="BC3:BC15">(($H$16+$H3)*BE$1-BD$1)*2</f>
        <v>397955.99999999994</v>
      </c>
      <c r="BD3" s="21">
        <f aca="true" t="shared" si="31" ref="BD3:BD16">(($H$17+$H3)*BE$1-BD$1)*2</f>
        <v>392270</v>
      </c>
      <c r="BE3" s="21">
        <f aca="true" t="shared" si="32" ref="BE3:BE17">(($H$18+$H3)*BE$1-BD$1)*2</f>
        <v>386612</v>
      </c>
      <c r="BF3" s="24"/>
      <c r="BG3" s="25">
        <f aca="true" t="shared" si="33" ref="BG3:BG18">(($H$4+$H3)*BU$1-BT$1)*2</f>
        <v>529302.5</v>
      </c>
      <c r="BH3" s="25">
        <f>(($H$5+$H3)*BU$1-BT$1)*2</f>
        <v>528690</v>
      </c>
      <c r="BI3" s="25">
        <f>(($H$6+$H3)*BU$1-BT$1)*2</f>
        <v>526892.4999999999</v>
      </c>
      <c r="BJ3" s="25">
        <f>(($H$7+$H3)*BU$1-BT$1)*2</f>
        <v>526227.5</v>
      </c>
      <c r="BK3" s="25">
        <f>(($H$8+$H3)*BU$1-BT$1)*2</f>
        <v>517050</v>
      </c>
      <c r="BL3" s="25">
        <f aca="true" t="shared" si="34" ref="BL3:BL8">(($H$9+$H3)*BU$1-BT$1)*2</f>
        <v>503877.5</v>
      </c>
      <c r="BM3" s="25">
        <f aca="true" t="shared" si="35" ref="BM3:BM9">(($H$10+$H3)*BU$1-BT$1)*2</f>
        <v>495359.9999999999</v>
      </c>
      <c r="BN3" s="25">
        <f aca="true" t="shared" si="36" ref="BN3:BN10">(($H$11+$H3)*BU$1-BT$1)*2</f>
        <v>487217.5</v>
      </c>
      <c r="BO3" s="25">
        <f aca="true" t="shared" si="37" ref="BO3:BO11">(($H$12+$H3)*BU$1-BT$1)*2</f>
        <v>478377.5</v>
      </c>
      <c r="BP3" s="25">
        <f aca="true" t="shared" si="38" ref="BP3:BP12">(($H$13+$H3)*BU$1-BT$1)*2</f>
        <v>477115</v>
      </c>
      <c r="BQ3" s="25">
        <f aca="true" t="shared" si="39" ref="BQ3:BQ13">(($H$14+$H3)*BU$1-BT$1)*2</f>
        <v>474647.5</v>
      </c>
      <c r="BR3" s="25">
        <f aca="true" t="shared" si="40" ref="BR3:BR14">(($H$15+$H3)*BU$1-BT$1)*2</f>
        <v>473487.5</v>
      </c>
      <c r="BS3" s="25">
        <f aca="true" t="shared" si="41" ref="BS3:BS15">(($H$16+$H3)*BU$1-BT$1)*2</f>
        <v>472444.9999999999</v>
      </c>
      <c r="BT3" s="25">
        <f aca="true" t="shared" si="42" ref="BT3:BT16">(($H$17+$H3)*BU$1-BT$1)*2</f>
        <v>465337.5</v>
      </c>
      <c r="BU3" s="25">
        <f aca="true" t="shared" si="43" ref="BU3:BU17">(($H$18+$H3)*BU$1-BT$1)*2</f>
        <v>458265</v>
      </c>
    </row>
    <row r="4" spans="1:73" ht="15">
      <c r="A4" s="27">
        <v>2</v>
      </c>
      <c r="B4" s="28" t="s">
        <v>10</v>
      </c>
      <c r="C4" s="29">
        <v>1065</v>
      </c>
      <c r="D4" s="29">
        <v>1550</v>
      </c>
      <c r="E4" s="29">
        <v>20</v>
      </c>
      <c r="F4" s="29" t="s">
        <v>11</v>
      </c>
      <c r="G4" s="29">
        <v>41000</v>
      </c>
      <c r="H4" s="30">
        <v>1343.09</v>
      </c>
      <c r="I4" s="29">
        <v>1</v>
      </c>
      <c r="J4" s="9">
        <f aca="true" t="shared" si="44" ref="J4:J18">(($H$3+$H4)*Y$1-X$1)*2</f>
        <v>243721</v>
      </c>
      <c r="K4" s="8"/>
      <c r="L4" s="9">
        <f>(($H$5+$H4)*Y$1-X$1)*2</f>
        <v>236373</v>
      </c>
      <c r="M4" s="9">
        <f>(($H$6+$H4)*Y$1-X$1)*2</f>
        <v>235654</v>
      </c>
      <c r="N4" s="9">
        <f>(($H$7+$H4)*Y$1-X$1)*2</f>
        <v>235388</v>
      </c>
      <c r="O4" s="9">
        <f>(($H$8+$H4)*Y$1-X$1)*2</f>
        <v>231717</v>
      </c>
      <c r="P4" s="9">
        <f t="shared" si="1"/>
        <v>226448</v>
      </c>
      <c r="Q4" s="9">
        <f t="shared" si="2"/>
        <v>223041</v>
      </c>
      <c r="R4" s="9">
        <f t="shared" si="3"/>
        <v>219784</v>
      </c>
      <c r="S4" s="9">
        <f t="shared" si="4"/>
        <v>216248</v>
      </c>
      <c r="T4" s="9">
        <f t="shared" si="5"/>
        <v>215742.99999999997</v>
      </c>
      <c r="U4" s="9">
        <f t="shared" si="6"/>
        <v>214756</v>
      </c>
      <c r="V4" s="9">
        <f t="shared" si="7"/>
        <v>214292</v>
      </c>
      <c r="W4" s="9">
        <f t="shared" si="8"/>
        <v>213875</v>
      </c>
      <c r="X4" s="9">
        <f t="shared" si="9"/>
        <v>211031.99999999997</v>
      </c>
      <c r="Y4" s="9">
        <f t="shared" si="10"/>
        <v>208202.99999999997</v>
      </c>
      <c r="Z4" s="13">
        <f aca="true" t="shared" si="45" ref="Z4:Z18">(($H$3+$H4)*AO$1-AN$1)*2</f>
        <v>348581.5</v>
      </c>
      <c r="AA4" s="12"/>
      <c r="AB4" s="13">
        <f>(($H$5+$H4)*AO$1-AN$1)*2</f>
        <v>337559.5</v>
      </c>
      <c r="AC4" s="13">
        <f>(($H$6+$H4)*AO$1-AN$1)*2</f>
        <v>336481</v>
      </c>
      <c r="AD4" s="13">
        <f>(($H$7+$H4)*AO$1-AN$1)*2</f>
        <v>336082</v>
      </c>
      <c r="AE4" s="13">
        <f>(($H$8+$H4)*AO$1-AN$1)*2</f>
        <v>330575.5</v>
      </c>
      <c r="AF4" s="13">
        <f t="shared" si="12"/>
        <v>322672</v>
      </c>
      <c r="AG4" s="13">
        <f t="shared" si="13"/>
        <v>317561.5</v>
      </c>
      <c r="AH4" s="13">
        <f t="shared" si="14"/>
        <v>312676</v>
      </c>
      <c r="AI4" s="13">
        <f t="shared" si="15"/>
        <v>307372</v>
      </c>
      <c r="AJ4" s="13">
        <f t="shared" si="16"/>
        <v>306614.5</v>
      </c>
      <c r="AK4" s="13">
        <f t="shared" si="17"/>
        <v>305134</v>
      </c>
      <c r="AL4" s="13">
        <f t="shared" si="18"/>
        <v>304438</v>
      </c>
      <c r="AM4" s="13">
        <f t="shared" si="19"/>
        <v>303812.5</v>
      </c>
      <c r="AN4" s="13">
        <f t="shared" si="20"/>
        <v>299547.99999999994</v>
      </c>
      <c r="AO4" s="13">
        <f t="shared" si="21"/>
        <v>295304.49999999994</v>
      </c>
      <c r="AP4" s="21">
        <f aca="true" t="shared" si="46" ref="AP4:AP18">(($H$3+$H4)*BE$1-BD$1)*2</f>
        <v>443442</v>
      </c>
      <c r="AQ4" s="20"/>
      <c r="AR4" s="21">
        <f>(($H$5+$H4)*BE$1-BD$1)*2</f>
        <v>428746</v>
      </c>
      <c r="AS4" s="21">
        <f>(($H$6+$H4)*BE$1-BD$1)*2</f>
        <v>427308</v>
      </c>
      <c r="AT4" s="21">
        <f>(($H$7+$H4)*BE$1-BD$1)*2</f>
        <v>426776</v>
      </c>
      <c r="AU4" s="21">
        <f>(($H$8+$H4)*BE$1-BD$1)*2</f>
        <v>419434</v>
      </c>
      <c r="AV4" s="21">
        <f t="shared" si="23"/>
        <v>408896</v>
      </c>
      <c r="AW4" s="21">
        <f t="shared" si="24"/>
        <v>402082</v>
      </c>
      <c r="AX4" s="21">
        <f t="shared" si="25"/>
        <v>395568</v>
      </c>
      <c r="AY4" s="21">
        <f t="shared" si="26"/>
        <v>388496</v>
      </c>
      <c r="AZ4" s="21">
        <f t="shared" si="27"/>
        <v>387485.99999999994</v>
      </c>
      <c r="BA4" s="21">
        <f t="shared" si="28"/>
        <v>385512</v>
      </c>
      <c r="BB4" s="21">
        <f t="shared" si="29"/>
        <v>384584</v>
      </c>
      <c r="BC4" s="21">
        <f t="shared" si="30"/>
        <v>383750</v>
      </c>
      <c r="BD4" s="21">
        <f t="shared" si="31"/>
        <v>378063.99999999994</v>
      </c>
      <c r="BE4" s="21">
        <f t="shared" si="32"/>
        <v>372405.99999999994</v>
      </c>
      <c r="BF4" s="25">
        <f aca="true" t="shared" si="47" ref="BF4:BF18">(($H$3+$H4)*BU$1-BT$1)*2</f>
        <v>529302.5</v>
      </c>
      <c r="BG4" s="24"/>
      <c r="BH4" s="25">
        <f>(($H$5+$H4)*BU$1-BT$1)*2</f>
        <v>510932.5</v>
      </c>
      <c r="BI4" s="25">
        <f>(($H$6+$H4)*BU$1-BT$1)*2</f>
        <v>509135</v>
      </c>
      <c r="BJ4" s="25">
        <f>(($H$7+$H4)*BU$1-BT$1)*2</f>
        <v>508470</v>
      </c>
      <c r="BK4" s="25">
        <f>(($H$8+$H4)*BU$1-BT$1)*2</f>
        <v>499292.5</v>
      </c>
      <c r="BL4" s="25">
        <f t="shared" si="34"/>
        <v>486120</v>
      </c>
      <c r="BM4" s="25">
        <f t="shared" si="35"/>
        <v>477602.5</v>
      </c>
      <c r="BN4" s="25">
        <f t="shared" si="36"/>
        <v>469460</v>
      </c>
      <c r="BO4" s="25">
        <f t="shared" si="37"/>
        <v>460620</v>
      </c>
      <c r="BP4" s="25">
        <f t="shared" si="38"/>
        <v>459357.5</v>
      </c>
      <c r="BQ4" s="25">
        <f t="shared" si="39"/>
        <v>456890</v>
      </c>
      <c r="BR4" s="25">
        <f t="shared" si="40"/>
        <v>455730</v>
      </c>
      <c r="BS4" s="25">
        <f t="shared" si="41"/>
        <v>454687.5</v>
      </c>
      <c r="BT4" s="25">
        <f t="shared" si="42"/>
        <v>447579.9999999999</v>
      </c>
      <c r="BU4" s="25">
        <f t="shared" si="43"/>
        <v>440507.4999999999</v>
      </c>
    </row>
    <row r="5" spans="1:73" ht="15">
      <c r="A5" s="27">
        <v>3</v>
      </c>
      <c r="B5" s="28" t="s">
        <v>12</v>
      </c>
      <c r="C5" s="29">
        <v>1050</v>
      </c>
      <c r="D5" s="29">
        <v>1861</v>
      </c>
      <c r="E5" s="29">
        <v>24</v>
      </c>
      <c r="F5" s="29" t="s">
        <v>13</v>
      </c>
      <c r="G5" s="29">
        <v>41000</v>
      </c>
      <c r="H5" s="30">
        <v>1340.64</v>
      </c>
      <c r="I5" s="29">
        <v>1</v>
      </c>
      <c r="J5" s="9">
        <f t="shared" si="44"/>
        <v>243476</v>
      </c>
      <c r="K5" s="9">
        <f t="shared" si="0"/>
        <v>236373</v>
      </c>
      <c r="L5" s="8"/>
      <c r="M5" s="9">
        <f>(($H$6+$H5)*Y$1-X$1)*2</f>
        <v>235409</v>
      </c>
      <c r="N5" s="9">
        <f>(($H$7+$H5)*Y$1-X$1)*2</f>
        <v>235143</v>
      </c>
      <c r="O5" s="9">
        <f>(($H$8+$H5)*Y$1-X$1)*2</f>
        <v>231472</v>
      </c>
      <c r="P5" s="9">
        <f t="shared" si="1"/>
        <v>226203.00000000003</v>
      </c>
      <c r="Q5" s="9">
        <f t="shared" si="2"/>
        <v>222796</v>
      </c>
      <c r="R5" s="9">
        <f t="shared" si="3"/>
        <v>219539.00000000003</v>
      </c>
      <c r="S5" s="9">
        <f t="shared" si="4"/>
        <v>216003.00000000003</v>
      </c>
      <c r="T5" s="9">
        <f t="shared" si="5"/>
        <v>215498</v>
      </c>
      <c r="U5" s="9">
        <f t="shared" si="6"/>
        <v>214511</v>
      </c>
      <c r="V5" s="9">
        <f t="shared" si="7"/>
        <v>214047.00000000003</v>
      </c>
      <c r="W5" s="9">
        <f t="shared" si="8"/>
        <v>213630.00000000003</v>
      </c>
      <c r="X5" s="9">
        <f t="shared" si="9"/>
        <v>210787</v>
      </c>
      <c r="Y5" s="9">
        <f t="shared" si="10"/>
        <v>207958</v>
      </c>
      <c r="Z5" s="13">
        <f t="shared" si="45"/>
        <v>348214.00000000006</v>
      </c>
      <c r="AA5" s="13">
        <f t="shared" si="11"/>
        <v>337559.5</v>
      </c>
      <c r="AB5" s="12"/>
      <c r="AC5" s="13">
        <f>(($H$6+$H5)*AO$1-AN$1)*2</f>
        <v>336113.5</v>
      </c>
      <c r="AD5" s="13">
        <f>(($H$7+$H5)*AO$1-AN$1)*2</f>
        <v>335714.50000000006</v>
      </c>
      <c r="AE5" s="13">
        <f>(($H$8+$H5)*AO$1-AN$1)*2</f>
        <v>330208.00000000006</v>
      </c>
      <c r="AF5" s="13">
        <f t="shared" si="12"/>
        <v>322304.50000000006</v>
      </c>
      <c r="AG5" s="13">
        <f t="shared" si="13"/>
        <v>317194</v>
      </c>
      <c r="AH5" s="13">
        <f t="shared" si="14"/>
        <v>312308.50000000006</v>
      </c>
      <c r="AI5" s="13">
        <f t="shared" si="15"/>
        <v>307004.50000000006</v>
      </c>
      <c r="AJ5" s="13">
        <f t="shared" si="16"/>
        <v>306247</v>
      </c>
      <c r="AK5" s="13">
        <f t="shared" si="17"/>
        <v>304766.5</v>
      </c>
      <c r="AL5" s="13">
        <f t="shared" si="18"/>
        <v>304070.50000000006</v>
      </c>
      <c r="AM5" s="13">
        <f t="shared" si="19"/>
        <v>303445</v>
      </c>
      <c r="AN5" s="13">
        <f t="shared" si="20"/>
        <v>299180.5</v>
      </c>
      <c r="AO5" s="13">
        <f t="shared" si="21"/>
        <v>294937</v>
      </c>
      <c r="AP5" s="21">
        <f t="shared" si="46"/>
        <v>442952</v>
      </c>
      <c r="AQ5" s="21">
        <f t="shared" si="22"/>
        <v>428746</v>
      </c>
      <c r="AR5" s="20"/>
      <c r="AS5" s="21">
        <f>(($H$6+$H5)*BE$1-BD$1)*2</f>
        <v>426818</v>
      </c>
      <c r="AT5" s="21">
        <f>(($H$7+$H5)*BE$1-BD$1)*2</f>
        <v>426286</v>
      </c>
      <c r="AU5" s="21">
        <f>(($H$8+$H5)*BE$1-BD$1)*2</f>
        <v>418944</v>
      </c>
      <c r="AV5" s="21">
        <f t="shared" si="23"/>
        <v>408406.00000000006</v>
      </c>
      <c r="AW5" s="21">
        <f t="shared" si="24"/>
        <v>401592</v>
      </c>
      <c r="AX5" s="21">
        <f t="shared" si="25"/>
        <v>395078.00000000006</v>
      </c>
      <c r="AY5" s="21">
        <f t="shared" si="26"/>
        <v>388006.00000000006</v>
      </c>
      <c r="AZ5" s="21">
        <f t="shared" si="27"/>
        <v>386996</v>
      </c>
      <c r="BA5" s="21">
        <f t="shared" si="28"/>
        <v>385022</v>
      </c>
      <c r="BB5" s="21">
        <f t="shared" si="29"/>
        <v>384094.00000000006</v>
      </c>
      <c r="BC5" s="21">
        <f t="shared" si="30"/>
        <v>383260.00000000006</v>
      </c>
      <c r="BD5" s="21">
        <f t="shared" si="31"/>
        <v>377574</v>
      </c>
      <c r="BE5" s="21">
        <f t="shared" si="32"/>
        <v>371916</v>
      </c>
      <c r="BF5" s="25">
        <f t="shared" si="47"/>
        <v>528690</v>
      </c>
      <c r="BG5" s="25">
        <f t="shared" si="33"/>
        <v>510932.5</v>
      </c>
      <c r="BH5" s="24"/>
      <c r="BI5" s="25">
        <f>(($H$6+$H5)*BU$1-BT$1)*2</f>
        <v>508522.5</v>
      </c>
      <c r="BJ5" s="25">
        <f>(($H$7+$H5)*BU$1-BT$1)*2</f>
        <v>507857.5000000001</v>
      </c>
      <c r="BK5" s="25">
        <f>(($H$8+$H5)*BU$1-BT$1)*2</f>
        <v>498680.0000000001</v>
      </c>
      <c r="BL5" s="25">
        <f t="shared" si="34"/>
        <v>485507.5</v>
      </c>
      <c r="BM5" s="25">
        <f t="shared" si="35"/>
        <v>476990</v>
      </c>
      <c r="BN5" s="25">
        <f t="shared" si="36"/>
        <v>468847.5000000001</v>
      </c>
      <c r="BO5" s="25">
        <f t="shared" si="37"/>
        <v>460007.5</v>
      </c>
      <c r="BP5" s="25">
        <f t="shared" si="38"/>
        <v>458745</v>
      </c>
      <c r="BQ5" s="25">
        <f t="shared" si="39"/>
        <v>456277.5</v>
      </c>
      <c r="BR5" s="25">
        <f t="shared" si="40"/>
        <v>455117.5000000001</v>
      </c>
      <c r="BS5" s="25">
        <f t="shared" si="41"/>
        <v>454075</v>
      </c>
      <c r="BT5" s="25">
        <f t="shared" si="42"/>
        <v>446967.5</v>
      </c>
      <c r="BU5" s="25">
        <f t="shared" si="43"/>
        <v>439895</v>
      </c>
    </row>
    <row r="6" spans="1:73" ht="15">
      <c r="A6" s="27">
        <v>4</v>
      </c>
      <c r="B6" s="28" t="s">
        <v>14</v>
      </c>
      <c r="C6" s="29">
        <v>1053</v>
      </c>
      <c r="D6" s="29">
        <v>1684</v>
      </c>
      <c r="E6" s="29">
        <v>21</v>
      </c>
      <c r="F6" s="29" t="s">
        <v>15</v>
      </c>
      <c r="G6" s="29">
        <v>35000</v>
      </c>
      <c r="H6" s="30">
        <v>1333.45</v>
      </c>
      <c r="I6" s="29">
        <v>1</v>
      </c>
      <c r="J6" s="9">
        <f t="shared" si="44"/>
        <v>242757</v>
      </c>
      <c r="K6" s="9">
        <f t="shared" si="0"/>
        <v>235654</v>
      </c>
      <c r="L6" s="9">
        <f aca="true" t="shared" si="48" ref="L6:L18">(($H$5+$H6)*Y$1-X$1)*2</f>
        <v>235409</v>
      </c>
      <c r="M6" s="9"/>
      <c r="N6" s="9">
        <f>(($H$7+$H6)*Y$1-X$1)*2</f>
        <v>234424</v>
      </c>
      <c r="O6" s="9">
        <f>(($H$8+$H6)*Y$1-X$1)*2</f>
        <v>230753</v>
      </c>
      <c r="P6" s="9">
        <f t="shared" si="1"/>
        <v>225484</v>
      </c>
      <c r="Q6" s="9">
        <f t="shared" si="2"/>
        <v>222077</v>
      </c>
      <c r="R6" s="9">
        <f t="shared" si="3"/>
        <v>218819.99999999997</v>
      </c>
      <c r="S6" s="9">
        <f t="shared" si="4"/>
        <v>215284</v>
      </c>
      <c r="T6" s="9">
        <f t="shared" si="5"/>
        <v>214779</v>
      </c>
      <c r="U6" s="9">
        <f t="shared" si="6"/>
        <v>213792</v>
      </c>
      <c r="V6" s="9">
        <f t="shared" si="7"/>
        <v>213327.99999999997</v>
      </c>
      <c r="W6" s="9">
        <f t="shared" si="8"/>
        <v>212911</v>
      </c>
      <c r="X6" s="9">
        <f t="shared" si="9"/>
        <v>210068.00000000003</v>
      </c>
      <c r="Y6" s="9">
        <f t="shared" si="10"/>
        <v>207239.00000000003</v>
      </c>
      <c r="Z6" s="13">
        <f t="shared" si="45"/>
        <v>347135.49999999994</v>
      </c>
      <c r="AA6" s="13">
        <f t="shared" si="11"/>
        <v>336481</v>
      </c>
      <c r="AB6" s="13">
        <f aca="true" t="shared" si="49" ref="AB6:AB18">(($H$5+$H6)*AO$1-AN$1)*2</f>
        <v>336113.5</v>
      </c>
      <c r="AC6" s="13"/>
      <c r="AD6" s="13">
        <f>(($H$7+$H6)*AO$1-AN$1)*2</f>
        <v>334635.99999999994</v>
      </c>
      <c r="AE6" s="13">
        <f>(($H$8+$H6)*AO$1-AN$1)*2</f>
        <v>329129.49999999994</v>
      </c>
      <c r="AF6" s="13">
        <f t="shared" si="12"/>
        <v>321226</v>
      </c>
      <c r="AG6" s="13">
        <f t="shared" si="13"/>
        <v>316115.5</v>
      </c>
      <c r="AH6" s="13">
        <f t="shared" si="14"/>
        <v>311230</v>
      </c>
      <c r="AI6" s="13">
        <f t="shared" si="15"/>
        <v>305926</v>
      </c>
      <c r="AJ6" s="13">
        <f t="shared" si="16"/>
        <v>305168.5</v>
      </c>
      <c r="AK6" s="13">
        <f t="shared" si="17"/>
        <v>303688</v>
      </c>
      <c r="AL6" s="13">
        <f t="shared" si="18"/>
        <v>302991.99999999994</v>
      </c>
      <c r="AM6" s="13">
        <f t="shared" si="19"/>
        <v>302366.5</v>
      </c>
      <c r="AN6" s="13">
        <f t="shared" si="20"/>
        <v>298102.00000000006</v>
      </c>
      <c r="AO6" s="13">
        <f t="shared" si="21"/>
        <v>293858.50000000006</v>
      </c>
      <c r="AP6" s="21">
        <f t="shared" si="46"/>
        <v>441514</v>
      </c>
      <c r="AQ6" s="21">
        <f t="shared" si="22"/>
        <v>427308</v>
      </c>
      <c r="AR6" s="21">
        <f aca="true" t="shared" si="50" ref="AR6:AR18">(($H$5+$H6)*BE$1-BD$1)*2</f>
        <v>426818</v>
      </c>
      <c r="AS6" s="21"/>
      <c r="AT6" s="21">
        <f>(($H$7+$H6)*BE$1-BD$1)*2</f>
        <v>424848</v>
      </c>
      <c r="AU6" s="21">
        <f>(($H$8+$H6)*BE$1-BD$1)*2</f>
        <v>417506</v>
      </c>
      <c r="AV6" s="21">
        <f t="shared" si="23"/>
        <v>406968</v>
      </c>
      <c r="AW6" s="21">
        <f t="shared" si="24"/>
        <v>400154</v>
      </c>
      <c r="AX6" s="21">
        <f t="shared" si="25"/>
        <v>393639.99999999994</v>
      </c>
      <c r="AY6" s="21">
        <f t="shared" si="26"/>
        <v>386568</v>
      </c>
      <c r="AZ6" s="21">
        <f t="shared" si="27"/>
        <v>385558</v>
      </c>
      <c r="BA6" s="21">
        <f t="shared" si="28"/>
        <v>383584</v>
      </c>
      <c r="BB6" s="21">
        <f t="shared" si="29"/>
        <v>382655.99999999994</v>
      </c>
      <c r="BC6" s="21">
        <f t="shared" si="30"/>
        <v>381822</v>
      </c>
      <c r="BD6" s="21">
        <f t="shared" si="31"/>
        <v>376136.00000000006</v>
      </c>
      <c r="BE6" s="21">
        <f t="shared" si="32"/>
        <v>370478.00000000006</v>
      </c>
      <c r="BF6" s="25">
        <f t="shared" si="47"/>
        <v>526892.4999999999</v>
      </c>
      <c r="BG6" s="25">
        <f t="shared" si="33"/>
        <v>509135</v>
      </c>
      <c r="BH6" s="25">
        <f aca="true" t="shared" si="51" ref="BH6:BH18">(($H$5+$H6)*BU$1-BT$1)*2</f>
        <v>508522.5</v>
      </c>
      <c r="BI6" s="25"/>
      <c r="BJ6" s="25">
        <f>(($H$7+$H6)*BU$1-BT$1)*2</f>
        <v>506060</v>
      </c>
      <c r="BK6" s="25">
        <f>(($H$8+$H6)*BU$1-BT$1)*2</f>
        <v>496882.4999999999</v>
      </c>
      <c r="BL6" s="25">
        <f t="shared" si="34"/>
        <v>483710</v>
      </c>
      <c r="BM6" s="25">
        <f t="shared" si="35"/>
        <v>475192.5</v>
      </c>
      <c r="BN6" s="25">
        <f t="shared" si="36"/>
        <v>467050</v>
      </c>
      <c r="BO6" s="25">
        <f t="shared" si="37"/>
        <v>458210</v>
      </c>
      <c r="BP6" s="25">
        <f t="shared" si="38"/>
        <v>456947.5</v>
      </c>
      <c r="BQ6" s="25">
        <f t="shared" si="39"/>
        <v>454480</v>
      </c>
      <c r="BR6" s="25">
        <f t="shared" si="40"/>
        <v>453319.9999999999</v>
      </c>
      <c r="BS6" s="25">
        <f t="shared" si="41"/>
        <v>452277.5</v>
      </c>
      <c r="BT6" s="25">
        <f t="shared" si="42"/>
        <v>445170.0000000001</v>
      </c>
      <c r="BU6" s="25">
        <f t="shared" si="43"/>
        <v>438097.5000000001</v>
      </c>
    </row>
    <row r="7" spans="1:73" ht="15">
      <c r="A7" s="27">
        <v>5</v>
      </c>
      <c r="B7" s="28" t="s">
        <v>16</v>
      </c>
      <c r="C7" s="29">
        <v>1022</v>
      </c>
      <c r="D7" s="29">
        <v>1537</v>
      </c>
      <c r="E7" s="29">
        <v>19</v>
      </c>
      <c r="F7" s="29" t="s">
        <v>17</v>
      </c>
      <c r="G7" s="29">
        <v>42250</v>
      </c>
      <c r="H7" s="30">
        <v>1330.79</v>
      </c>
      <c r="I7" s="29">
        <v>1</v>
      </c>
      <c r="J7" s="9">
        <f t="shared" si="44"/>
        <v>242491</v>
      </c>
      <c r="K7" s="9">
        <f t="shared" si="0"/>
        <v>235388</v>
      </c>
      <c r="L7" s="9">
        <f t="shared" si="48"/>
        <v>235143</v>
      </c>
      <c r="M7" s="9">
        <f aca="true" t="shared" si="52" ref="M7:M18">(($H$6+$H7)*Y$1-X$1)*2</f>
        <v>234424</v>
      </c>
      <c r="N7" s="9"/>
      <c r="O7" s="9">
        <f>(($H$8+$H7)*Y$1-X$1)*2</f>
        <v>230487</v>
      </c>
      <c r="P7" s="9">
        <f t="shared" si="1"/>
        <v>225218.00000000003</v>
      </c>
      <c r="Q7" s="9">
        <f t="shared" si="2"/>
        <v>221810.99999999997</v>
      </c>
      <c r="R7" s="9">
        <f t="shared" si="3"/>
        <v>218554</v>
      </c>
      <c r="S7" s="9">
        <f t="shared" si="4"/>
        <v>215018.00000000003</v>
      </c>
      <c r="T7" s="9">
        <f t="shared" si="5"/>
        <v>214513</v>
      </c>
      <c r="U7" s="9">
        <f t="shared" si="6"/>
        <v>213526.00000000003</v>
      </c>
      <c r="V7" s="9">
        <f t="shared" si="7"/>
        <v>213062</v>
      </c>
      <c r="W7" s="9">
        <f t="shared" si="8"/>
        <v>212644.99999999997</v>
      </c>
      <c r="X7" s="9">
        <f t="shared" si="9"/>
        <v>209802</v>
      </c>
      <c r="Y7" s="9">
        <f t="shared" si="10"/>
        <v>206973</v>
      </c>
      <c r="Z7" s="13">
        <f t="shared" si="45"/>
        <v>346736.5</v>
      </c>
      <c r="AA7" s="13">
        <f t="shared" si="11"/>
        <v>336082</v>
      </c>
      <c r="AB7" s="13">
        <f t="shared" si="49"/>
        <v>335714.50000000006</v>
      </c>
      <c r="AC7" s="13">
        <f aca="true" t="shared" si="53" ref="AC7:AC18">(($H$6+$H7)*AO$1-AN$1)*2</f>
        <v>334635.99999999994</v>
      </c>
      <c r="AD7" s="13"/>
      <c r="AE7" s="13">
        <f>(($H$8+$H7)*AO$1-AN$1)*2</f>
        <v>328730.5</v>
      </c>
      <c r="AF7" s="13">
        <f t="shared" si="12"/>
        <v>320827.00000000006</v>
      </c>
      <c r="AG7" s="13">
        <f t="shared" si="13"/>
        <v>315716.49999999994</v>
      </c>
      <c r="AH7" s="13">
        <f t="shared" si="14"/>
        <v>310831</v>
      </c>
      <c r="AI7" s="13">
        <f t="shared" si="15"/>
        <v>305527.00000000006</v>
      </c>
      <c r="AJ7" s="13">
        <f t="shared" si="16"/>
        <v>304769.5</v>
      </c>
      <c r="AK7" s="13">
        <f t="shared" si="17"/>
        <v>303289.00000000006</v>
      </c>
      <c r="AL7" s="13">
        <f t="shared" si="18"/>
        <v>302593</v>
      </c>
      <c r="AM7" s="13">
        <f t="shared" si="19"/>
        <v>301967.5</v>
      </c>
      <c r="AN7" s="13">
        <f t="shared" si="20"/>
        <v>297703</v>
      </c>
      <c r="AO7" s="13">
        <f t="shared" si="21"/>
        <v>293459.5</v>
      </c>
      <c r="AP7" s="21">
        <f t="shared" si="46"/>
        <v>440982</v>
      </c>
      <c r="AQ7" s="21">
        <f t="shared" si="22"/>
        <v>426776</v>
      </c>
      <c r="AR7" s="21">
        <f t="shared" si="50"/>
        <v>426286</v>
      </c>
      <c r="AS7" s="21">
        <f aca="true" t="shared" si="54" ref="AS7:AS18">(($H$6+$H7)*BE$1-BD$1)*2</f>
        <v>424848</v>
      </c>
      <c r="AT7" s="21"/>
      <c r="AU7" s="21">
        <f>(($H$8+$H7)*BE$1-BD$1)*2</f>
        <v>416974</v>
      </c>
      <c r="AV7" s="21">
        <f t="shared" si="23"/>
        <v>406436.00000000006</v>
      </c>
      <c r="AW7" s="21">
        <f t="shared" si="24"/>
        <v>399621.99999999994</v>
      </c>
      <c r="AX7" s="21">
        <f t="shared" si="25"/>
        <v>393108</v>
      </c>
      <c r="AY7" s="21">
        <f t="shared" si="26"/>
        <v>386036.00000000006</v>
      </c>
      <c r="AZ7" s="21">
        <f t="shared" si="27"/>
        <v>385026</v>
      </c>
      <c r="BA7" s="21">
        <f t="shared" si="28"/>
        <v>383052.00000000006</v>
      </c>
      <c r="BB7" s="21">
        <f t="shared" si="29"/>
        <v>382124</v>
      </c>
      <c r="BC7" s="21">
        <f t="shared" si="30"/>
        <v>381289.99999999994</v>
      </c>
      <c r="BD7" s="21">
        <f t="shared" si="31"/>
        <v>375604</v>
      </c>
      <c r="BE7" s="21">
        <f t="shared" si="32"/>
        <v>369946</v>
      </c>
      <c r="BF7" s="25">
        <f t="shared" si="47"/>
        <v>526227.5</v>
      </c>
      <c r="BG7" s="25">
        <f t="shared" si="33"/>
        <v>508470</v>
      </c>
      <c r="BH7" s="25">
        <f t="shared" si="51"/>
        <v>507857.5000000001</v>
      </c>
      <c r="BI7" s="25">
        <f aca="true" t="shared" si="55" ref="BI7:BI18">(($H$6+$H7)*BU$1-BT$1)*2</f>
        <v>506060</v>
      </c>
      <c r="BJ7" s="25"/>
      <c r="BK7" s="25">
        <f>(($H$8+$H7)*BU$1-BT$1)*2</f>
        <v>496217.5</v>
      </c>
      <c r="BL7" s="25">
        <f t="shared" si="34"/>
        <v>483045.0000000001</v>
      </c>
      <c r="BM7" s="25">
        <f t="shared" si="35"/>
        <v>474527.4999999999</v>
      </c>
      <c r="BN7" s="25">
        <f t="shared" si="36"/>
        <v>466385</v>
      </c>
      <c r="BO7" s="25">
        <f t="shared" si="37"/>
        <v>457545.0000000001</v>
      </c>
      <c r="BP7" s="25">
        <f t="shared" si="38"/>
        <v>456282.5</v>
      </c>
      <c r="BQ7" s="25">
        <f t="shared" si="39"/>
        <v>453815</v>
      </c>
      <c r="BR7" s="25">
        <f t="shared" si="40"/>
        <v>452655</v>
      </c>
      <c r="BS7" s="25">
        <f t="shared" si="41"/>
        <v>451612.5</v>
      </c>
      <c r="BT7" s="25">
        <f t="shared" si="42"/>
        <v>444505</v>
      </c>
      <c r="BU7" s="25">
        <f t="shared" si="43"/>
        <v>437432.5</v>
      </c>
    </row>
    <row r="8" spans="1:73" ht="15">
      <c r="A8" s="27">
        <v>6</v>
      </c>
      <c r="B8" s="28" t="s">
        <v>18</v>
      </c>
      <c r="C8" s="29">
        <v>1011</v>
      </c>
      <c r="D8" s="29">
        <v>1801</v>
      </c>
      <c r="E8" s="29">
        <v>22</v>
      </c>
      <c r="F8" s="29" t="s">
        <v>19</v>
      </c>
      <c r="G8" s="29">
        <v>35500</v>
      </c>
      <c r="H8" s="30">
        <v>1294.08</v>
      </c>
      <c r="I8" s="29">
        <v>1</v>
      </c>
      <c r="J8" s="9">
        <f t="shared" si="44"/>
        <v>238820</v>
      </c>
      <c r="K8" s="9">
        <f t="shared" si="0"/>
        <v>231717</v>
      </c>
      <c r="L8" s="9">
        <f t="shared" si="48"/>
        <v>231472</v>
      </c>
      <c r="M8" s="9">
        <f t="shared" si="52"/>
        <v>230753</v>
      </c>
      <c r="N8" s="9">
        <f aca="true" t="shared" si="56" ref="N8:N18">(($H$7+$H8)*Y$1-X$1)*2</f>
        <v>230487</v>
      </c>
      <c r="O8" s="9"/>
      <c r="P8" s="9">
        <f t="shared" si="1"/>
        <v>221547.00000000003</v>
      </c>
      <c r="Q8" s="9">
        <f t="shared" si="2"/>
        <v>218139.99999999997</v>
      </c>
      <c r="R8" s="9">
        <f t="shared" si="3"/>
        <v>214883</v>
      </c>
      <c r="S8" s="9">
        <f t="shared" si="4"/>
        <v>211347.00000000003</v>
      </c>
      <c r="T8" s="9">
        <f t="shared" si="5"/>
        <v>210842</v>
      </c>
      <c r="U8" s="9">
        <f t="shared" si="6"/>
        <v>209855.00000000003</v>
      </c>
      <c r="V8" s="9">
        <f t="shared" si="7"/>
        <v>209391</v>
      </c>
      <c r="W8" s="9">
        <f t="shared" si="8"/>
        <v>208973.99999999997</v>
      </c>
      <c r="X8" s="9">
        <f t="shared" si="9"/>
        <v>206131</v>
      </c>
      <c r="Y8" s="9">
        <f t="shared" si="10"/>
        <v>203302</v>
      </c>
      <c r="Z8" s="13">
        <f t="shared" si="45"/>
        <v>341230</v>
      </c>
      <c r="AA8" s="13">
        <f t="shared" si="11"/>
        <v>330575.5</v>
      </c>
      <c r="AB8" s="13">
        <f t="shared" si="49"/>
        <v>330208.00000000006</v>
      </c>
      <c r="AC8" s="13">
        <f t="shared" si="53"/>
        <v>329129.49999999994</v>
      </c>
      <c r="AD8" s="13">
        <f aca="true" t="shared" si="57" ref="AD8:AD18">(($H$7+$H8)*AO$1-AN$1)*2</f>
        <v>328730.5</v>
      </c>
      <c r="AE8" s="13"/>
      <c r="AF8" s="13">
        <f t="shared" si="12"/>
        <v>315320.50000000006</v>
      </c>
      <c r="AG8" s="13">
        <f t="shared" si="13"/>
        <v>310209.99999999994</v>
      </c>
      <c r="AH8" s="13">
        <f t="shared" si="14"/>
        <v>305324.5</v>
      </c>
      <c r="AI8" s="13">
        <f t="shared" si="15"/>
        <v>300020.50000000006</v>
      </c>
      <c r="AJ8" s="13">
        <f t="shared" si="16"/>
        <v>299263</v>
      </c>
      <c r="AK8" s="13">
        <f t="shared" si="17"/>
        <v>297782.5</v>
      </c>
      <c r="AL8" s="13">
        <f t="shared" si="18"/>
        <v>297086.5</v>
      </c>
      <c r="AM8" s="13">
        <f t="shared" si="19"/>
        <v>296460.99999999994</v>
      </c>
      <c r="AN8" s="13">
        <f t="shared" si="20"/>
        <v>292196.5</v>
      </c>
      <c r="AO8" s="13">
        <f t="shared" si="21"/>
        <v>287953</v>
      </c>
      <c r="AP8" s="21">
        <f t="shared" si="46"/>
        <v>433640</v>
      </c>
      <c r="AQ8" s="21">
        <f t="shared" si="22"/>
        <v>419434</v>
      </c>
      <c r="AR8" s="21">
        <f t="shared" si="50"/>
        <v>418944</v>
      </c>
      <c r="AS8" s="21">
        <f t="shared" si="54"/>
        <v>417506</v>
      </c>
      <c r="AT8" s="21">
        <f aca="true" t="shared" si="58" ref="AT8:AT18">(($H$7+$H8)*BE$1-BD$1)*2</f>
        <v>416974</v>
      </c>
      <c r="AU8" s="21"/>
      <c r="AV8" s="21">
        <f t="shared" si="23"/>
        <v>399094.00000000006</v>
      </c>
      <c r="AW8" s="21">
        <f t="shared" si="24"/>
        <v>392279.99999999994</v>
      </c>
      <c r="AX8" s="21">
        <f t="shared" si="25"/>
        <v>385766</v>
      </c>
      <c r="AY8" s="21">
        <f t="shared" si="26"/>
        <v>378694.00000000006</v>
      </c>
      <c r="AZ8" s="21">
        <f t="shared" si="27"/>
        <v>377684</v>
      </c>
      <c r="BA8" s="21">
        <f t="shared" si="28"/>
        <v>375710.00000000006</v>
      </c>
      <c r="BB8" s="21">
        <f t="shared" si="29"/>
        <v>374782</v>
      </c>
      <c r="BC8" s="21">
        <f t="shared" si="30"/>
        <v>373947.99999999994</v>
      </c>
      <c r="BD8" s="21">
        <f t="shared" si="31"/>
        <v>368262</v>
      </c>
      <c r="BE8" s="21">
        <f t="shared" si="32"/>
        <v>362604</v>
      </c>
      <c r="BF8" s="25">
        <f t="shared" si="47"/>
        <v>517050</v>
      </c>
      <c r="BG8" s="25">
        <f t="shared" si="33"/>
        <v>499292.5</v>
      </c>
      <c r="BH8" s="25">
        <f t="shared" si="51"/>
        <v>498680.0000000001</v>
      </c>
      <c r="BI8" s="25">
        <f t="shared" si="55"/>
        <v>496882.4999999999</v>
      </c>
      <c r="BJ8" s="25">
        <f aca="true" t="shared" si="59" ref="BJ8:BJ18">(($H$7+$H8)*BU$1-BT$1)*2</f>
        <v>496217.5</v>
      </c>
      <c r="BK8" s="25"/>
      <c r="BL8" s="25">
        <f t="shared" si="34"/>
        <v>473867.5000000001</v>
      </c>
      <c r="BM8" s="25">
        <f t="shared" si="35"/>
        <v>465349.9999999999</v>
      </c>
      <c r="BN8" s="25">
        <f t="shared" si="36"/>
        <v>457207.5</v>
      </c>
      <c r="BO8" s="25">
        <f t="shared" si="37"/>
        <v>448367.5000000001</v>
      </c>
      <c r="BP8" s="25">
        <f t="shared" si="38"/>
        <v>447105</v>
      </c>
      <c r="BQ8" s="25">
        <f t="shared" si="39"/>
        <v>444637.5</v>
      </c>
      <c r="BR8" s="25">
        <f t="shared" si="40"/>
        <v>443477.5</v>
      </c>
      <c r="BS8" s="25">
        <f t="shared" si="41"/>
        <v>442435</v>
      </c>
      <c r="BT8" s="25">
        <f t="shared" si="42"/>
        <v>435327.5</v>
      </c>
      <c r="BU8" s="25">
        <f t="shared" si="43"/>
        <v>428255</v>
      </c>
    </row>
    <row r="9" spans="1:73" ht="15">
      <c r="A9" s="27">
        <v>7</v>
      </c>
      <c r="B9" s="28" t="s">
        <v>20</v>
      </c>
      <c r="C9" s="29">
        <v>1060</v>
      </c>
      <c r="D9" s="29">
        <v>2154</v>
      </c>
      <c r="E9" s="29">
        <v>30</v>
      </c>
      <c r="F9" s="29" t="s">
        <v>21</v>
      </c>
      <c r="G9" s="29">
        <v>40000</v>
      </c>
      <c r="H9" s="30">
        <v>1241.39</v>
      </c>
      <c r="I9" s="29">
        <v>1</v>
      </c>
      <c r="J9" s="9">
        <f t="shared" si="44"/>
        <v>233551</v>
      </c>
      <c r="K9" s="9">
        <f t="shared" si="0"/>
        <v>226448</v>
      </c>
      <c r="L9" s="9">
        <f t="shared" si="48"/>
        <v>226203.00000000003</v>
      </c>
      <c r="M9" s="9">
        <f t="shared" si="52"/>
        <v>225484</v>
      </c>
      <c r="N9" s="9">
        <f t="shared" si="56"/>
        <v>225218.00000000003</v>
      </c>
      <c r="O9" s="9">
        <f aca="true" t="shared" si="60" ref="O9:O18">(($H$8+$H9)*Y$1-X$1)*2</f>
        <v>221547.00000000003</v>
      </c>
      <c r="P9" s="9"/>
      <c r="Q9" s="9">
        <f t="shared" si="2"/>
        <v>212871</v>
      </c>
      <c r="R9" s="9">
        <f t="shared" si="3"/>
        <v>209614.00000000003</v>
      </c>
      <c r="S9" s="9">
        <f t="shared" si="4"/>
        <v>206078.00000000003</v>
      </c>
      <c r="T9" s="9">
        <f t="shared" si="5"/>
        <v>205573</v>
      </c>
      <c r="U9" s="9">
        <f t="shared" si="6"/>
        <v>204586</v>
      </c>
      <c r="V9" s="9">
        <f t="shared" si="7"/>
        <v>204122.00000000003</v>
      </c>
      <c r="W9" s="9">
        <f t="shared" si="8"/>
        <v>203705.00000000003</v>
      </c>
      <c r="X9" s="9">
        <f t="shared" si="9"/>
        <v>200862</v>
      </c>
      <c r="Y9" s="9">
        <f t="shared" si="10"/>
        <v>198033</v>
      </c>
      <c r="Z9" s="13">
        <f t="shared" si="45"/>
        <v>333326.50000000006</v>
      </c>
      <c r="AA9" s="13">
        <f t="shared" si="11"/>
        <v>322672</v>
      </c>
      <c r="AB9" s="13">
        <f t="shared" si="49"/>
        <v>322304.50000000006</v>
      </c>
      <c r="AC9" s="13">
        <f t="shared" si="53"/>
        <v>321226</v>
      </c>
      <c r="AD9" s="13">
        <f t="shared" si="57"/>
        <v>320827.00000000006</v>
      </c>
      <c r="AE9" s="13">
        <f aca="true" t="shared" si="61" ref="AE9:AE18">(($H$8+$H9)*AO$1-AN$1)*2</f>
        <v>315320.50000000006</v>
      </c>
      <c r="AF9" s="13"/>
      <c r="AG9" s="13">
        <f t="shared" si="13"/>
        <v>302306.5</v>
      </c>
      <c r="AH9" s="13">
        <f t="shared" si="14"/>
        <v>297421.00000000006</v>
      </c>
      <c r="AI9" s="13">
        <f t="shared" si="15"/>
        <v>292117.00000000006</v>
      </c>
      <c r="AJ9" s="13">
        <f t="shared" si="16"/>
        <v>291359.5</v>
      </c>
      <c r="AK9" s="13">
        <f t="shared" si="17"/>
        <v>289879</v>
      </c>
      <c r="AL9" s="13">
        <f t="shared" si="18"/>
        <v>289183.00000000006</v>
      </c>
      <c r="AM9" s="13">
        <f t="shared" si="19"/>
        <v>288557.5</v>
      </c>
      <c r="AN9" s="13">
        <f t="shared" si="20"/>
        <v>284293</v>
      </c>
      <c r="AO9" s="13">
        <f t="shared" si="21"/>
        <v>280049.5</v>
      </c>
      <c r="AP9" s="21">
        <f t="shared" si="46"/>
        <v>423102</v>
      </c>
      <c r="AQ9" s="21">
        <f t="shared" si="22"/>
        <v>408896</v>
      </c>
      <c r="AR9" s="21">
        <f t="shared" si="50"/>
        <v>408406.00000000006</v>
      </c>
      <c r="AS9" s="21">
        <f t="shared" si="54"/>
        <v>406968</v>
      </c>
      <c r="AT9" s="21">
        <f t="shared" si="58"/>
        <v>406436.00000000006</v>
      </c>
      <c r="AU9" s="21">
        <f aca="true" t="shared" si="62" ref="AU9:AU18">(($H$8+$H9)*BE$1-BD$1)*2</f>
        <v>399094.00000000006</v>
      </c>
      <c r="AV9" s="21"/>
      <c r="AW9" s="21">
        <f t="shared" si="24"/>
        <v>381742</v>
      </c>
      <c r="AX9" s="21">
        <f t="shared" si="25"/>
        <v>375228.00000000006</v>
      </c>
      <c r="AY9" s="21">
        <f t="shared" si="26"/>
        <v>368156.00000000006</v>
      </c>
      <c r="AZ9" s="21">
        <f t="shared" si="27"/>
        <v>367146</v>
      </c>
      <c r="BA9" s="21">
        <f t="shared" si="28"/>
        <v>365172</v>
      </c>
      <c r="BB9" s="21">
        <f t="shared" si="29"/>
        <v>364244.00000000006</v>
      </c>
      <c r="BC9" s="21">
        <f t="shared" si="30"/>
        <v>363410.00000000006</v>
      </c>
      <c r="BD9" s="21">
        <f t="shared" si="31"/>
        <v>357724</v>
      </c>
      <c r="BE9" s="21">
        <f t="shared" si="32"/>
        <v>352066</v>
      </c>
      <c r="BF9" s="25">
        <f t="shared" si="47"/>
        <v>503877.5</v>
      </c>
      <c r="BG9" s="25">
        <f t="shared" si="33"/>
        <v>486120</v>
      </c>
      <c r="BH9" s="25">
        <f t="shared" si="51"/>
        <v>485507.5</v>
      </c>
      <c r="BI9" s="25">
        <f t="shared" si="55"/>
        <v>483710</v>
      </c>
      <c r="BJ9" s="25">
        <f t="shared" si="59"/>
        <v>483045.0000000001</v>
      </c>
      <c r="BK9" s="25">
        <f aca="true" t="shared" si="63" ref="BK9:BK18">(($H$8+$H9)*BU$1-BT$1)*2</f>
        <v>473867.5000000001</v>
      </c>
      <c r="BL9" s="25"/>
      <c r="BM9" s="25">
        <f t="shared" si="35"/>
        <v>452177.5</v>
      </c>
      <c r="BN9" s="25">
        <f t="shared" si="36"/>
        <v>444035.0000000001</v>
      </c>
      <c r="BO9" s="25">
        <f t="shared" si="37"/>
        <v>435195</v>
      </c>
      <c r="BP9" s="25">
        <f t="shared" si="38"/>
        <v>433932.5</v>
      </c>
      <c r="BQ9" s="25">
        <f t="shared" si="39"/>
        <v>431465</v>
      </c>
      <c r="BR9" s="25">
        <f t="shared" si="40"/>
        <v>430305.0000000001</v>
      </c>
      <c r="BS9" s="25">
        <f t="shared" si="41"/>
        <v>429262.5</v>
      </c>
      <c r="BT9" s="25">
        <f t="shared" si="42"/>
        <v>422155</v>
      </c>
      <c r="BU9" s="25">
        <f t="shared" si="43"/>
        <v>415082.5</v>
      </c>
    </row>
    <row r="10" spans="1:73" ht="15">
      <c r="A10" s="27">
        <v>8</v>
      </c>
      <c r="B10" s="28" t="s">
        <v>22</v>
      </c>
      <c r="C10" s="29">
        <v>919</v>
      </c>
      <c r="D10" s="29">
        <v>1321</v>
      </c>
      <c r="E10" s="29">
        <v>19</v>
      </c>
      <c r="F10" s="29" t="s">
        <v>23</v>
      </c>
      <c r="G10" s="29">
        <v>34000</v>
      </c>
      <c r="H10" s="30">
        <v>1207.32</v>
      </c>
      <c r="I10" s="29">
        <v>1</v>
      </c>
      <c r="J10" s="9">
        <f t="shared" si="44"/>
        <v>230143.99999999997</v>
      </c>
      <c r="K10" s="9">
        <f t="shared" si="0"/>
        <v>223041</v>
      </c>
      <c r="L10" s="9">
        <f t="shared" si="48"/>
        <v>222796</v>
      </c>
      <c r="M10" s="9">
        <f t="shared" si="52"/>
        <v>222077</v>
      </c>
      <c r="N10" s="9">
        <f t="shared" si="56"/>
        <v>221810.99999999997</v>
      </c>
      <c r="O10" s="9">
        <f t="shared" si="60"/>
        <v>218139.99999999997</v>
      </c>
      <c r="P10" s="9">
        <f aca="true" t="shared" si="64" ref="P10:P18">(($H$9+$H10)*Y$1-X$1)*2</f>
        <v>212871</v>
      </c>
      <c r="Q10" s="9"/>
      <c r="R10" s="9">
        <f t="shared" si="3"/>
        <v>206206.99999999997</v>
      </c>
      <c r="S10" s="9">
        <f t="shared" si="4"/>
        <v>202671</v>
      </c>
      <c r="T10" s="9">
        <f t="shared" si="5"/>
        <v>202166</v>
      </c>
      <c r="U10" s="9">
        <f t="shared" si="6"/>
        <v>201179</v>
      </c>
      <c r="V10" s="9">
        <f t="shared" si="7"/>
        <v>200714.99999999997</v>
      </c>
      <c r="W10" s="9">
        <f t="shared" si="8"/>
        <v>200298</v>
      </c>
      <c r="X10" s="9">
        <f t="shared" si="9"/>
        <v>197455.00000000003</v>
      </c>
      <c r="Y10" s="9">
        <f t="shared" si="10"/>
        <v>194626.00000000003</v>
      </c>
      <c r="Z10" s="13">
        <f t="shared" si="45"/>
        <v>328215.99999999994</v>
      </c>
      <c r="AA10" s="13">
        <f t="shared" si="11"/>
        <v>317561.5</v>
      </c>
      <c r="AB10" s="13">
        <f t="shared" si="49"/>
        <v>317194</v>
      </c>
      <c r="AC10" s="13">
        <f t="shared" si="53"/>
        <v>316115.5</v>
      </c>
      <c r="AD10" s="13">
        <f t="shared" si="57"/>
        <v>315716.49999999994</v>
      </c>
      <c r="AE10" s="13">
        <f t="shared" si="61"/>
        <v>310209.99999999994</v>
      </c>
      <c r="AF10" s="13">
        <f aca="true" t="shared" si="65" ref="AF10:AF18">(($H$9+$H10)*AO$1-AN$1)*2</f>
        <v>302306.5</v>
      </c>
      <c r="AG10" s="13"/>
      <c r="AH10" s="13">
        <f t="shared" si="14"/>
        <v>292310.49999999994</v>
      </c>
      <c r="AI10" s="13">
        <f t="shared" si="15"/>
        <v>287006.5</v>
      </c>
      <c r="AJ10" s="13">
        <f t="shared" si="16"/>
        <v>286249</v>
      </c>
      <c r="AK10" s="13">
        <f t="shared" si="17"/>
        <v>284768.5</v>
      </c>
      <c r="AL10" s="13">
        <f t="shared" si="18"/>
        <v>284072.49999999994</v>
      </c>
      <c r="AM10" s="13">
        <f t="shared" si="19"/>
        <v>283447</v>
      </c>
      <c r="AN10" s="13">
        <f t="shared" si="20"/>
        <v>279182.5</v>
      </c>
      <c r="AO10" s="13">
        <f t="shared" si="21"/>
        <v>274939.00000000006</v>
      </c>
      <c r="AP10" s="21">
        <f t="shared" si="46"/>
        <v>416287.99999999994</v>
      </c>
      <c r="AQ10" s="21">
        <f t="shared" si="22"/>
        <v>402082</v>
      </c>
      <c r="AR10" s="21">
        <f t="shared" si="50"/>
        <v>401592</v>
      </c>
      <c r="AS10" s="21">
        <f t="shared" si="54"/>
        <v>400154</v>
      </c>
      <c r="AT10" s="21">
        <f t="shared" si="58"/>
        <v>399621.99999999994</v>
      </c>
      <c r="AU10" s="21">
        <f t="shared" si="62"/>
        <v>392279.99999999994</v>
      </c>
      <c r="AV10" s="21">
        <f aca="true" t="shared" si="66" ref="AV10:AV18">(($H$9+$H10)*BE$1-BD$1)*2</f>
        <v>381742</v>
      </c>
      <c r="AW10" s="21"/>
      <c r="AX10" s="21">
        <f t="shared" si="25"/>
        <v>368413.99999999994</v>
      </c>
      <c r="AY10" s="21">
        <f t="shared" si="26"/>
        <v>361342</v>
      </c>
      <c r="AZ10" s="21">
        <f t="shared" si="27"/>
        <v>360332</v>
      </c>
      <c r="BA10" s="21">
        <f t="shared" si="28"/>
        <v>358358</v>
      </c>
      <c r="BB10" s="21">
        <f t="shared" si="29"/>
        <v>357429.99999999994</v>
      </c>
      <c r="BC10" s="21">
        <f t="shared" si="30"/>
        <v>356596</v>
      </c>
      <c r="BD10" s="21">
        <f t="shared" si="31"/>
        <v>350910.00000000006</v>
      </c>
      <c r="BE10" s="21">
        <f t="shared" si="32"/>
        <v>345252.00000000006</v>
      </c>
      <c r="BF10" s="25">
        <f t="shared" si="47"/>
        <v>495359.9999999999</v>
      </c>
      <c r="BG10" s="25">
        <f t="shared" si="33"/>
        <v>477602.5</v>
      </c>
      <c r="BH10" s="25">
        <f t="shared" si="51"/>
        <v>476990</v>
      </c>
      <c r="BI10" s="25">
        <f t="shared" si="55"/>
        <v>475192.5</v>
      </c>
      <c r="BJ10" s="25">
        <f t="shared" si="59"/>
        <v>474527.4999999999</v>
      </c>
      <c r="BK10" s="25">
        <f t="shared" si="63"/>
        <v>465349.9999999999</v>
      </c>
      <c r="BL10" s="25">
        <f aca="true" t="shared" si="67" ref="BL10:BL18">(($H$9+$H10)*BU$1-BT$1)*2</f>
        <v>452177.5</v>
      </c>
      <c r="BM10" s="25"/>
      <c r="BN10" s="25">
        <f t="shared" si="36"/>
        <v>435517.4999999999</v>
      </c>
      <c r="BO10" s="25">
        <f t="shared" si="37"/>
        <v>426677.5</v>
      </c>
      <c r="BP10" s="25">
        <f t="shared" si="38"/>
        <v>425415</v>
      </c>
      <c r="BQ10" s="25">
        <f t="shared" si="39"/>
        <v>422947.5</v>
      </c>
      <c r="BR10" s="25">
        <f t="shared" si="40"/>
        <v>421787.4999999999</v>
      </c>
      <c r="BS10" s="25">
        <f t="shared" si="41"/>
        <v>420745</v>
      </c>
      <c r="BT10" s="25">
        <f t="shared" si="42"/>
        <v>413637.5</v>
      </c>
      <c r="BU10" s="25">
        <f t="shared" si="43"/>
        <v>406565</v>
      </c>
    </row>
    <row r="11" spans="1:73" ht="15">
      <c r="A11" s="27">
        <v>9</v>
      </c>
      <c r="B11" s="28" t="s">
        <v>24</v>
      </c>
      <c r="C11" s="29">
        <v>956</v>
      </c>
      <c r="D11" s="29">
        <v>1347</v>
      </c>
      <c r="E11" s="29">
        <v>18</v>
      </c>
      <c r="F11" s="29" t="s">
        <v>25</v>
      </c>
      <c r="G11" s="29">
        <v>36500</v>
      </c>
      <c r="H11" s="30">
        <v>1174.75</v>
      </c>
      <c r="I11" s="29">
        <v>1</v>
      </c>
      <c r="J11" s="9">
        <f t="shared" si="44"/>
        <v>226887</v>
      </c>
      <c r="K11" s="9">
        <f t="shared" si="0"/>
        <v>219784</v>
      </c>
      <c r="L11" s="9">
        <f t="shared" si="48"/>
        <v>219539.00000000003</v>
      </c>
      <c r="M11" s="9">
        <f t="shared" si="52"/>
        <v>218819.99999999997</v>
      </c>
      <c r="N11" s="9">
        <f t="shared" si="56"/>
        <v>218554</v>
      </c>
      <c r="O11" s="9">
        <f t="shared" si="60"/>
        <v>214883</v>
      </c>
      <c r="P11" s="9">
        <f t="shared" si="64"/>
        <v>209614.00000000003</v>
      </c>
      <c r="Q11" s="9">
        <f aca="true" t="shared" si="68" ref="Q11:Q18">(($H$10+$H11)*Y$1-X$1)*2</f>
        <v>206206.99999999997</v>
      </c>
      <c r="R11" s="9"/>
      <c r="S11" s="9">
        <f t="shared" si="4"/>
        <v>199414.00000000003</v>
      </c>
      <c r="T11" s="9">
        <f t="shared" si="5"/>
        <v>198909</v>
      </c>
      <c r="U11" s="9">
        <f t="shared" si="6"/>
        <v>197922.00000000003</v>
      </c>
      <c r="V11" s="9">
        <f t="shared" si="7"/>
        <v>197458</v>
      </c>
      <c r="W11" s="9">
        <f t="shared" si="8"/>
        <v>197041</v>
      </c>
      <c r="X11" s="9">
        <f t="shared" si="9"/>
        <v>194198</v>
      </c>
      <c r="Y11" s="9">
        <f t="shared" si="10"/>
        <v>191369</v>
      </c>
      <c r="Z11" s="13">
        <f t="shared" si="45"/>
        <v>323330.5</v>
      </c>
      <c r="AA11" s="13">
        <f t="shared" si="11"/>
        <v>312676</v>
      </c>
      <c r="AB11" s="13">
        <f t="shared" si="49"/>
        <v>312308.50000000006</v>
      </c>
      <c r="AC11" s="13">
        <f t="shared" si="53"/>
        <v>311230</v>
      </c>
      <c r="AD11" s="13">
        <f t="shared" si="57"/>
        <v>310831</v>
      </c>
      <c r="AE11" s="13">
        <f t="shared" si="61"/>
        <v>305324.5</v>
      </c>
      <c r="AF11" s="13">
        <f t="shared" si="65"/>
        <v>297421.00000000006</v>
      </c>
      <c r="AG11" s="13">
        <f aca="true" t="shared" si="69" ref="AG11:AG18">(($H$10+$H11)*AO$1-AN$1)*2</f>
        <v>292310.49999999994</v>
      </c>
      <c r="AH11" s="13"/>
      <c r="AI11" s="13">
        <f t="shared" si="15"/>
        <v>282121.00000000006</v>
      </c>
      <c r="AJ11" s="13">
        <f t="shared" si="16"/>
        <v>281363.5</v>
      </c>
      <c r="AK11" s="13">
        <f t="shared" si="17"/>
        <v>279883.00000000006</v>
      </c>
      <c r="AL11" s="13">
        <f t="shared" si="18"/>
        <v>279187</v>
      </c>
      <c r="AM11" s="13">
        <f t="shared" si="19"/>
        <v>278561.5</v>
      </c>
      <c r="AN11" s="13">
        <f t="shared" si="20"/>
        <v>274297</v>
      </c>
      <c r="AO11" s="13">
        <f t="shared" si="21"/>
        <v>270053.5</v>
      </c>
      <c r="AP11" s="21">
        <f t="shared" si="46"/>
        <v>409774</v>
      </c>
      <c r="AQ11" s="21">
        <f t="shared" si="22"/>
        <v>395568</v>
      </c>
      <c r="AR11" s="21">
        <f t="shared" si="50"/>
        <v>395078.00000000006</v>
      </c>
      <c r="AS11" s="21">
        <f t="shared" si="54"/>
        <v>393639.99999999994</v>
      </c>
      <c r="AT11" s="21">
        <f t="shared" si="58"/>
        <v>393108</v>
      </c>
      <c r="AU11" s="21">
        <f t="shared" si="62"/>
        <v>385766</v>
      </c>
      <c r="AV11" s="21">
        <f t="shared" si="66"/>
        <v>375228.00000000006</v>
      </c>
      <c r="AW11" s="21">
        <f aca="true" t="shared" si="70" ref="AW11:AW18">(($H$10+$H11)*BE$1-BD$1)*2</f>
        <v>368413.99999999994</v>
      </c>
      <c r="AX11" s="21"/>
      <c r="AY11" s="21">
        <f t="shared" si="26"/>
        <v>354828.00000000006</v>
      </c>
      <c r="AZ11" s="21">
        <f t="shared" si="27"/>
        <v>353818</v>
      </c>
      <c r="BA11" s="21">
        <f t="shared" si="28"/>
        <v>351844.00000000006</v>
      </c>
      <c r="BB11" s="21">
        <f t="shared" si="29"/>
        <v>350916</v>
      </c>
      <c r="BC11" s="21">
        <f t="shared" si="30"/>
        <v>350082</v>
      </c>
      <c r="BD11" s="21">
        <f t="shared" si="31"/>
        <v>344396</v>
      </c>
      <c r="BE11" s="21">
        <f t="shared" si="32"/>
        <v>338738</v>
      </c>
      <c r="BF11" s="25">
        <f t="shared" si="47"/>
        <v>487217.5</v>
      </c>
      <c r="BG11" s="25">
        <f t="shared" si="33"/>
        <v>469460</v>
      </c>
      <c r="BH11" s="25">
        <f t="shared" si="51"/>
        <v>468847.5000000001</v>
      </c>
      <c r="BI11" s="25">
        <f t="shared" si="55"/>
        <v>467050</v>
      </c>
      <c r="BJ11" s="25">
        <f t="shared" si="59"/>
        <v>466385</v>
      </c>
      <c r="BK11" s="25">
        <f t="shared" si="63"/>
        <v>457207.5</v>
      </c>
      <c r="BL11" s="25">
        <f t="shared" si="67"/>
        <v>444035.0000000001</v>
      </c>
      <c r="BM11" s="25">
        <f aca="true" t="shared" si="71" ref="BM11:BM18">(($H$10+$H11)*BU$1-BT$1)*2</f>
        <v>435517.4999999999</v>
      </c>
      <c r="BN11" s="25"/>
      <c r="BO11" s="25">
        <f t="shared" si="37"/>
        <v>418535.0000000001</v>
      </c>
      <c r="BP11" s="25">
        <f t="shared" si="38"/>
        <v>417272.5</v>
      </c>
      <c r="BQ11" s="25">
        <f t="shared" si="39"/>
        <v>414805.0000000001</v>
      </c>
      <c r="BR11" s="25">
        <f t="shared" si="40"/>
        <v>413645</v>
      </c>
      <c r="BS11" s="25">
        <f t="shared" si="41"/>
        <v>412602.5</v>
      </c>
      <c r="BT11" s="25">
        <f t="shared" si="42"/>
        <v>405495</v>
      </c>
      <c r="BU11" s="25">
        <f t="shared" si="43"/>
        <v>398422.5</v>
      </c>
    </row>
    <row r="12" spans="1:73" ht="15">
      <c r="A12" s="27">
        <v>10</v>
      </c>
      <c r="B12" s="28" t="s">
        <v>26</v>
      </c>
      <c r="C12" s="29">
        <v>950</v>
      </c>
      <c r="D12" s="29">
        <v>1410</v>
      </c>
      <c r="E12" s="29">
        <v>19</v>
      </c>
      <c r="F12" s="29" t="s">
        <v>27</v>
      </c>
      <c r="G12" s="29">
        <v>30000</v>
      </c>
      <c r="H12" s="30">
        <v>1139.39</v>
      </c>
      <c r="I12" s="29">
        <v>1</v>
      </c>
      <c r="J12" s="9">
        <f t="shared" si="44"/>
        <v>223351.00000000003</v>
      </c>
      <c r="K12" s="9">
        <f t="shared" si="0"/>
        <v>216248</v>
      </c>
      <c r="L12" s="9">
        <f t="shared" si="48"/>
        <v>216003.00000000003</v>
      </c>
      <c r="M12" s="9">
        <f t="shared" si="52"/>
        <v>215284</v>
      </c>
      <c r="N12" s="9">
        <f t="shared" si="56"/>
        <v>215018.00000000003</v>
      </c>
      <c r="O12" s="9">
        <f t="shared" si="60"/>
        <v>211347.00000000003</v>
      </c>
      <c r="P12" s="9">
        <f t="shared" si="64"/>
        <v>206078.00000000003</v>
      </c>
      <c r="Q12" s="9">
        <f t="shared" si="68"/>
        <v>202671</v>
      </c>
      <c r="R12" s="9">
        <f aca="true" t="shared" si="72" ref="R12:R18">(($H$11+$H12)*Y$1-X$1)*2</f>
        <v>199414.00000000003</v>
      </c>
      <c r="S12" s="9"/>
      <c r="T12" s="9">
        <f t="shared" si="5"/>
        <v>195373</v>
      </c>
      <c r="U12" s="9">
        <f t="shared" si="6"/>
        <v>194386</v>
      </c>
      <c r="V12" s="9">
        <f t="shared" si="7"/>
        <v>193922.00000000003</v>
      </c>
      <c r="W12" s="9">
        <f t="shared" si="8"/>
        <v>193505.00000000003</v>
      </c>
      <c r="X12" s="9">
        <f t="shared" si="9"/>
        <v>190662</v>
      </c>
      <c r="Y12" s="9">
        <f t="shared" si="10"/>
        <v>187833</v>
      </c>
      <c r="Z12" s="13">
        <f t="shared" si="45"/>
        <v>318026.50000000006</v>
      </c>
      <c r="AA12" s="13">
        <f t="shared" si="11"/>
        <v>307372</v>
      </c>
      <c r="AB12" s="13">
        <f t="shared" si="49"/>
        <v>307004.50000000006</v>
      </c>
      <c r="AC12" s="13">
        <f t="shared" si="53"/>
        <v>305926</v>
      </c>
      <c r="AD12" s="13">
        <f t="shared" si="57"/>
        <v>305527.00000000006</v>
      </c>
      <c r="AE12" s="13">
        <f t="shared" si="61"/>
        <v>300020.50000000006</v>
      </c>
      <c r="AF12" s="13">
        <f t="shared" si="65"/>
        <v>292117.00000000006</v>
      </c>
      <c r="AG12" s="13">
        <f t="shared" si="69"/>
        <v>287006.5</v>
      </c>
      <c r="AH12" s="13">
        <f aca="true" t="shared" si="73" ref="AH12:AH18">(($H$11+$H12)*AO$1-AN$1)*2</f>
        <v>282121.00000000006</v>
      </c>
      <c r="AI12" s="13"/>
      <c r="AJ12" s="13">
        <f t="shared" si="16"/>
        <v>276059.5</v>
      </c>
      <c r="AK12" s="13">
        <f t="shared" si="17"/>
        <v>274579</v>
      </c>
      <c r="AL12" s="13">
        <f t="shared" si="18"/>
        <v>273883.00000000006</v>
      </c>
      <c r="AM12" s="13">
        <f t="shared" si="19"/>
        <v>273257.5</v>
      </c>
      <c r="AN12" s="13">
        <f t="shared" si="20"/>
        <v>268993</v>
      </c>
      <c r="AO12" s="13">
        <f t="shared" si="21"/>
        <v>264749.5</v>
      </c>
      <c r="AP12" s="21">
        <f t="shared" si="46"/>
        <v>402702.00000000006</v>
      </c>
      <c r="AQ12" s="21">
        <f t="shared" si="22"/>
        <v>388496</v>
      </c>
      <c r="AR12" s="21">
        <f t="shared" si="50"/>
        <v>388006.00000000006</v>
      </c>
      <c r="AS12" s="21">
        <f t="shared" si="54"/>
        <v>386568</v>
      </c>
      <c r="AT12" s="21">
        <f t="shared" si="58"/>
        <v>386036.00000000006</v>
      </c>
      <c r="AU12" s="21">
        <f t="shared" si="62"/>
        <v>378694.00000000006</v>
      </c>
      <c r="AV12" s="21">
        <f t="shared" si="66"/>
        <v>368156.00000000006</v>
      </c>
      <c r="AW12" s="21">
        <f t="shared" si="70"/>
        <v>361342</v>
      </c>
      <c r="AX12" s="21">
        <f aca="true" t="shared" si="74" ref="AX12:AX18">(($H$11+$H12)*BE$1-BD$1)*2</f>
        <v>354828.00000000006</v>
      </c>
      <c r="AY12" s="21"/>
      <c r="AZ12" s="21">
        <f t="shared" si="27"/>
        <v>346746</v>
      </c>
      <c r="BA12" s="21">
        <f t="shared" si="28"/>
        <v>344772</v>
      </c>
      <c r="BB12" s="21">
        <f t="shared" si="29"/>
        <v>343844.00000000006</v>
      </c>
      <c r="BC12" s="21">
        <f t="shared" si="30"/>
        <v>343010.00000000006</v>
      </c>
      <c r="BD12" s="21">
        <f t="shared" si="31"/>
        <v>337324</v>
      </c>
      <c r="BE12" s="21">
        <f t="shared" si="32"/>
        <v>331666</v>
      </c>
      <c r="BF12" s="25">
        <f t="shared" si="47"/>
        <v>478377.5</v>
      </c>
      <c r="BG12" s="25">
        <f t="shared" si="33"/>
        <v>460620</v>
      </c>
      <c r="BH12" s="25">
        <f t="shared" si="51"/>
        <v>460007.5</v>
      </c>
      <c r="BI12" s="25">
        <f t="shared" si="55"/>
        <v>458210</v>
      </c>
      <c r="BJ12" s="25">
        <f t="shared" si="59"/>
        <v>457545.0000000001</v>
      </c>
      <c r="BK12" s="25">
        <f t="shared" si="63"/>
        <v>448367.5000000001</v>
      </c>
      <c r="BL12" s="25">
        <f t="shared" si="67"/>
        <v>435195</v>
      </c>
      <c r="BM12" s="25">
        <f t="shared" si="71"/>
        <v>426677.5</v>
      </c>
      <c r="BN12" s="25">
        <f aca="true" t="shared" si="75" ref="BN12:BN18">(($H$11+$H12)*BU$1-BT$1)*2</f>
        <v>418535.0000000001</v>
      </c>
      <c r="BO12" s="25"/>
      <c r="BP12" s="25">
        <f t="shared" si="38"/>
        <v>408432.5</v>
      </c>
      <c r="BQ12" s="25">
        <f t="shared" si="39"/>
        <v>405965</v>
      </c>
      <c r="BR12" s="25">
        <f t="shared" si="40"/>
        <v>404805.0000000001</v>
      </c>
      <c r="BS12" s="25">
        <f t="shared" si="41"/>
        <v>403762.5</v>
      </c>
      <c r="BT12" s="25">
        <f t="shared" si="42"/>
        <v>396655</v>
      </c>
      <c r="BU12" s="25">
        <f t="shared" si="43"/>
        <v>389582.5</v>
      </c>
    </row>
    <row r="13" spans="1:73" ht="15">
      <c r="A13" s="27">
        <v>11</v>
      </c>
      <c r="B13" s="28" t="s">
        <v>28</v>
      </c>
      <c r="C13" s="29">
        <v>965</v>
      </c>
      <c r="D13" s="29">
        <v>1354</v>
      </c>
      <c r="E13" s="29">
        <v>18</v>
      </c>
      <c r="F13" s="29" t="s">
        <v>29</v>
      </c>
      <c r="G13" s="29">
        <v>35000</v>
      </c>
      <c r="H13" s="30">
        <v>1134.34</v>
      </c>
      <c r="I13" s="29">
        <v>1</v>
      </c>
      <c r="J13" s="9">
        <f t="shared" si="44"/>
        <v>222846</v>
      </c>
      <c r="K13" s="9">
        <f t="shared" si="0"/>
        <v>215742.99999999997</v>
      </c>
      <c r="L13" s="9">
        <f t="shared" si="48"/>
        <v>215498</v>
      </c>
      <c r="M13" s="9">
        <f t="shared" si="52"/>
        <v>214779</v>
      </c>
      <c r="N13" s="9">
        <f t="shared" si="56"/>
        <v>214513</v>
      </c>
      <c r="O13" s="9">
        <f t="shared" si="60"/>
        <v>210842</v>
      </c>
      <c r="P13" s="9">
        <f t="shared" si="64"/>
        <v>205573</v>
      </c>
      <c r="Q13" s="9">
        <f t="shared" si="68"/>
        <v>202166</v>
      </c>
      <c r="R13" s="9">
        <f t="shared" si="72"/>
        <v>198909</v>
      </c>
      <c r="S13" s="9">
        <f aca="true" t="shared" si="76" ref="S13:S18">(($H$12+$H13)*Y$1-X$1)*2</f>
        <v>195373</v>
      </c>
      <c r="T13" s="9"/>
      <c r="U13" s="9">
        <f t="shared" si="6"/>
        <v>193881</v>
      </c>
      <c r="V13" s="9">
        <f t="shared" si="7"/>
        <v>193417</v>
      </c>
      <c r="W13" s="9">
        <f t="shared" si="8"/>
        <v>193000</v>
      </c>
      <c r="X13" s="9">
        <f t="shared" si="9"/>
        <v>190156.99999999997</v>
      </c>
      <c r="Y13" s="9">
        <f t="shared" si="10"/>
        <v>187327.99999999997</v>
      </c>
      <c r="Z13" s="13">
        <f t="shared" si="45"/>
        <v>317269</v>
      </c>
      <c r="AA13" s="13">
        <f t="shared" si="11"/>
        <v>306614.5</v>
      </c>
      <c r="AB13" s="13">
        <f t="shared" si="49"/>
        <v>306247</v>
      </c>
      <c r="AC13" s="13">
        <f t="shared" si="53"/>
        <v>305168.5</v>
      </c>
      <c r="AD13" s="13">
        <f t="shared" si="57"/>
        <v>304769.5</v>
      </c>
      <c r="AE13" s="13">
        <f t="shared" si="61"/>
        <v>299263</v>
      </c>
      <c r="AF13" s="13">
        <f t="shared" si="65"/>
        <v>291359.5</v>
      </c>
      <c r="AG13" s="13">
        <f t="shared" si="69"/>
        <v>286249</v>
      </c>
      <c r="AH13" s="13">
        <f t="shared" si="73"/>
        <v>281363.5</v>
      </c>
      <c r="AI13" s="13">
        <f aca="true" t="shared" si="77" ref="AI13:AI18">(($H$12+$H13)*AO$1-AN$1)*2</f>
        <v>276059.5</v>
      </c>
      <c r="AJ13" s="13"/>
      <c r="AK13" s="13">
        <f t="shared" si="17"/>
        <v>273821.5</v>
      </c>
      <c r="AL13" s="13">
        <f t="shared" si="18"/>
        <v>273125.5</v>
      </c>
      <c r="AM13" s="13">
        <f t="shared" si="19"/>
        <v>272500</v>
      </c>
      <c r="AN13" s="13">
        <f t="shared" si="20"/>
        <v>268235.49999999994</v>
      </c>
      <c r="AO13" s="13">
        <f t="shared" si="21"/>
        <v>263991.99999999994</v>
      </c>
      <c r="AP13" s="21">
        <f t="shared" si="46"/>
        <v>401692</v>
      </c>
      <c r="AQ13" s="21">
        <f t="shared" si="22"/>
        <v>387485.99999999994</v>
      </c>
      <c r="AR13" s="21">
        <f t="shared" si="50"/>
        <v>386996</v>
      </c>
      <c r="AS13" s="21">
        <f t="shared" si="54"/>
        <v>385558</v>
      </c>
      <c r="AT13" s="21">
        <f t="shared" si="58"/>
        <v>385026</v>
      </c>
      <c r="AU13" s="21">
        <f t="shared" si="62"/>
        <v>377684</v>
      </c>
      <c r="AV13" s="21">
        <f t="shared" si="66"/>
        <v>367146</v>
      </c>
      <c r="AW13" s="21">
        <f t="shared" si="70"/>
        <v>360332</v>
      </c>
      <c r="AX13" s="21">
        <f t="shared" si="74"/>
        <v>353818</v>
      </c>
      <c r="AY13" s="21">
        <f aca="true" t="shared" si="78" ref="AY13:AY18">(($H$12+$H13)*BE$1-BD$1)*2</f>
        <v>346746</v>
      </c>
      <c r="AZ13" s="21"/>
      <c r="BA13" s="21">
        <f t="shared" si="28"/>
        <v>343762</v>
      </c>
      <c r="BB13" s="21">
        <f t="shared" si="29"/>
        <v>342834</v>
      </c>
      <c r="BC13" s="21">
        <f t="shared" si="30"/>
        <v>342000</v>
      </c>
      <c r="BD13" s="21">
        <f t="shared" si="31"/>
        <v>336313.99999999994</v>
      </c>
      <c r="BE13" s="21">
        <f t="shared" si="32"/>
        <v>330655.99999999994</v>
      </c>
      <c r="BF13" s="25">
        <f t="shared" si="47"/>
        <v>477115</v>
      </c>
      <c r="BG13" s="25">
        <f t="shared" si="33"/>
        <v>459357.5</v>
      </c>
      <c r="BH13" s="25">
        <f t="shared" si="51"/>
        <v>458745</v>
      </c>
      <c r="BI13" s="25">
        <f t="shared" si="55"/>
        <v>456947.5</v>
      </c>
      <c r="BJ13" s="25">
        <f t="shared" si="59"/>
        <v>456282.5</v>
      </c>
      <c r="BK13" s="25">
        <f t="shared" si="63"/>
        <v>447105</v>
      </c>
      <c r="BL13" s="25">
        <f t="shared" si="67"/>
        <v>433932.5</v>
      </c>
      <c r="BM13" s="25">
        <f t="shared" si="71"/>
        <v>425415</v>
      </c>
      <c r="BN13" s="25">
        <f t="shared" si="75"/>
        <v>417272.5</v>
      </c>
      <c r="BO13" s="25">
        <f aca="true" t="shared" si="79" ref="BO13:BO18">(($H$12+$H13)*BU$1-BT$1)*2</f>
        <v>408432.5</v>
      </c>
      <c r="BP13" s="25"/>
      <c r="BQ13" s="25">
        <f t="shared" si="39"/>
        <v>404702.5</v>
      </c>
      <c r="BR13" s="25">
        <f t="shared" si="40"/>
        <v>403542.5</v>
      </c>
      <c r="BS13" s="25">
        <f t="shared" si="41"/>
        <v>402500</v>
      </c>
      <c r="BT13" s="25">
        <f t="shared" si="42"/>
        <v>395392.4999999999</v>
      </c>
      <c r="BU13" s="25">
        <f t="shared" si="43"/>
        <v>388319.9999999999</v>
      </c>
    </row>
    <row r="14" spans="1:73" ht="15">
      <c r="A14" s="27">
        <v>12</v>
      </c>
      <c r="B14" s="28" t="s">
        <v>30</v>
      </c>
      <c r="C14" s="29">
        <v>977</v>
      </c>
      <c r="D14" s="29">
        <v>1458</v>
      </c>
      <c r="E14" s="29">
        <v>19</v>
      </c>
      <c r="F14" s="29" t="s">
        <v>31</v>
      </c>
      <c r="G14" s="29">
        <v>30500</v>
      </c>
      <c r="H14" s="30">
        <v>1124.47</v>
      </c>
      <c r="I14" s="29">
        <v>1</v>
      </c>
      <c r="J14" s="9">
        <f t="shared" si="44"/>
        <v>221859</v>
      </c>
      <c r="K14" s="9">
        <f t="shared" si="0"/>
        <v>214756</v>
      </c>
      <c r="L14" s="9">
        <f t="shared" si="48"/>
        <v>214511</v>
      </c>
      <c r="M14" s="9">
        <f t="shared" si="52"/>
        <v>213792</v>
      </c>
      <c r="N14" s="9">
        <f t="shared" si="56"/>
        <v>213526.00000000003</v>
      </c>
      <c r="O14" s="9">
        <f t="shared" si="60"/>
        <v>209855.00000000003</v>
      </c>
      <c r="P14" s="9">
        <f t="shared" si="64"/>
        <v>204586</v>
      </c>
      <c r="Q14" s="9">
        <f t="shared" si="68"/>
        <v>201179</v>
      </c>
      <c r="R14" s="9">
        <f t="shared" si="72"/>
        <v>197922.00000000003</v>
      </c>
      <c r="S14" s="9">
        <f t="shared" si="76"/>
        <v>194386</v>
      </c>
      <c r="T14" s="9">
        <f>(($H$13+$H14)*Y$1-X$1)*2</f>
        <v>193881</v>
      </c>
      <c r="U14" s="9"/>
      <c r="V14" s="9">
        <f t="shared" si="7"/>
        <v>192430.00000000003</v>
      </c>
      <c r="W14" s="9">
        <f t="shared" si="8"/>
        <v>192013</v>
      </c>
      <c r="X14" s="9">
        <f t="shared" si="9"/>
        <v>189169.99999999997</v>
      </c>
      <c r="Y14" s="9">
        <f t="shared" si="10"/>
        <v>186341</v>
      </c>
      <c r="Z14" s="13">
        <f t="shared" si="45"/>
        <v>315788.5</v>
      </c>
      <c r="AA14" s="13">
        <f t="shared" si="11"/>
        <v>305134</v>
      </c>
      <c r="AB14" s="13">
        <f t="shared" si="49"/>
        <v>304766.5</v>
      </c>
      <c r="AC14" s="13">
        <f t="shared" si="53"/>
        <v>303688</v>
      </c>
      <c r="AD14" s="13">
        <f t="shared" si="57"/>
        <v>303289.00000000006</v>
      </c>
      <c r="AE14" s="13">
        <f t="shared" si="61"/>
        <v>297782.5</v>
      </c>
      <c r="AF14" s="13">
        <f t="shared" si="65"/>
        <v>289879</v>
      </c>
      <c r="AG14" s="13">
        <f t="shared" si="69"/>
        <v>284768.5</v>
      </c>
      <c r="AH14" s="13">
        <f t="shared" si="73"/>
        <v>279883.00000000006</v>
      </c>
      <c r="AI14" s="13">
        <f t="shared" si="77"/>
        <v>274579</v>
      </c>
      <c r="AJ14" s="13">
        <f>(($H$13+$H14)*AO$1-AN$1)*2</f>
        <v>273821.5</v>
      </c>
      <c r="AK14" s="13"/>
      <c r="AL14" s="13">
        <f t="shared" si="18"/>
        <v>271645</v>
      </c>
      <c r="AM14" s="13">
        <f t="shared" si="19"/>
        <v>271019.5</v>
      </c>
      <c r="AN14" s="13">
        <f t="shared" si="20"/>
        <v>266755</v>
      </c>
      <c r="AO14" s="13">
        <f t="shared" si="21"/>
        <v>262511.5</v>
      </c>
      <c r="AP14" s="21">
        <f t="shared" si="46"/>
        <v>399718</v>
      </c>
      <c r="AQ14" s="21">
        <f t="shared" si="22"/>
        <v>385512</v>
      </c>
      <c r="AR14" s="21">
        <f t="shared" si="50"/>
        <v>385022</v>
      </c>
      <c r="AS14" s="21">
        <f t="shared" si="54"/>
        <v>383584</v>
      </c>
      <c r="AT14" s="21">
        <f t="shared" si="58"/>
        <v>383052.00000000006</v>
      </c>
      <c r="AU14" s="21">
        <f t="shared" si="62"/>
        <v>375710.00000000006</v>
      </c>
      <c r="AV14" s="21">
        <f t="shared" si="66"/>
        <v>365172</v>
      </c>
      <c r="AW14" s="21">
        <f t="shared" si="70"/>
        <v>358358</v>
      </c>
      <c r="AX14" s="21">
        <f t="shared" si="74"/>
        <v>351844.00000000006</v>
      </c>
      <c r="AY14" s="21">
        <f t="shared" si="78"/>
        <v>344772</v>
      </c>
      <c r="AZ14" s="21">
        <f>(($H$13+$H14)*BE$1-BD$1)*2</f>
        <v>343762</v>
      </c>
      <c r="BA14" s="21"/>
      <c r="BB14" s="21">
        <f t="shared" si="29"/>
        <v>340860.00000000006</v>
      </c>
      <c r="BC14" s="21">
        <f t="shared" si="30"/>
        <v>340026</v>
      </c>
      <c r="BD14" s="21">
        <f t="shared" si="31"/>
        <v>334339.99999999994</v>
      </c>
      <c r="BE14" s="21">
        <f t="shared" si="32"/>
        <v>328682</v>
      </c>
      <c r="BF14" s="25">
        <f t="shared" si="47"/>
        <v>474647.5</v>
      </c>
      <c r="BG14" s="25">
        <f t="shared" si="33"/>
        <v>456890</v>
      </c>
      <c r="BH14" s="25">
        <f t="shared" si="51"/>
        <v>456277.5</v>
      </c>
      <c r="BI14" s="25">
        <f t="shared" si="55"/>
        <v>454480</v>
      </c>
      <c r="BJ14" s="25">
        <f t="shared" si="59"/>
        <v>453815</v>
      </c>
      <c r="BK14" s="25">
        <f t="shared" si="63"/>
        <v>444637.5</v>
      </c>
      <c r="BL14" s="25">
        <f t="shared" si="67"/>
        <v>431465</v>
      </c>
      <c r="BM14" s="25">
        <f t="shared" si="71"/>
        <v>422947.5</v>
      </c>
      <c r="BN14" s="25">
        <f t="shared" si="75"/>
        <v>414805.0000000001</v>
      </c>
      <c r="BO14" s="25">
        <f t="shared" si="79"/>
        <v>405965</v>
      </c>
      <c r="BP14" s="25">
        <f>(($H$13+$H14)*BU$1-BT$1)*2</f>
        <v>404702.5</v>
      </c>
      <c r="BQ14" s="25"/>
      <c r="BR14" s="25">
        <f t="shared" si="40"/>
        <v>401075</v>
      </c>
      <c r="BS14" s="25">
        <f t="shared" si="41"/>
        <v>400032.5</v>
      </c>
      <c r="BT14" s="25">
        <f t="shared" si="42"/>
        <v>392925</v>
      </c>
      <c r="BU14" s="25">
        <f t="shared" si="43"/>
        <v>385852.5</v>
      </c>
    </row>
    <row r="15" spans="1:73" ht="15">
      <c r="A15" s="27">
        <v>13</v>
      </c>
      <c r="B15" s="28" t="s">
        <v>32</v>
      </c>
      <c r="C15" s="29">
        <v>962</v>
      </c>
      <c r="D15" s="29">
        <v>1399</v>
      </c>
      <c r="E15" s="29">
        <v>18</v>
      </c>
      <c r="F15" s="29" t="s">
        <v>33</v>
      </c>
      <c r="G15" s="29">
        <v>32500</v>
      </c>
      <c r="H15" s="30">
        <v>1119.83</v>
      </c>
      <c r="I15" s="29">
        <v>1</v>
      </c>
      <c r="J15" s="9">
        <f t="shared" si="44"/>
        <v>221394.99999999997</v>
      </c>
      <c r="K15" s="9">
        <f t="shared" si="0"/>
        <v>214292</v>
      </c>
      <c r="L15" s="9">
        <f t="shared" si="48"/>
        <v>214047.00000000003</v>
      </c>
      <c r="M15" s="9">
        <f t="shared" si="52"/>
        <v>213327.99999999997</v>
      </c>
      <c r="N15" s="9">
        <f t="shared" si="56"/>
        <v>213062</v>
      </c>
      <c r="O15" s="9">
        <f t="shared" si="60"/>
        <v>209391</v>
      </c>
      <c r="P15" s="9">
        <f t="shared" si="64"/>
        <v>204122.00000000003</v>
      </c>
      <c r="Q15" s="9">
        <f t="shared" si="68"/>
        <v>200714.99999999997</v>
      </c>
      <c r="R15" s="9">
        <f t="shared" si="72"/>
        <v>197458</v>
      </c>
      <c r="S15" s="9">
        <f t="shared" si="76"/>
        <v>193922.00000000003</v>
      </c>
      <c r="T15" s="9">
        <f>(($H$13+$H15)*Y$1-X$1)*2</f>
        <v>193417</v>
      </c>
      <c r="U15" s="9">
        <f>(($H$14+$H15)*Y$1-X$1)*2</f>
        <v>192430.00000000003</v>
      </c>
      <c r="V15" s="9"/>
      <c r="W15" s="9">
        <f t="shared" si="8"/>
        <v>191548.99999999997</v>
      </c>
      <c r="X15" s="9">
        <f t="shared" si="9"/>
        <v>188706</v>
      </c>
      <c r="Y15" s="9">
        <f t="shared" si="10"/>
        <v>185877</v>
      </c>
      <c r="Z15" s="13">
        <f t="shared" si="45"/>
        <v>315092.5</v>
      </c>
      <c r="AA15" s="13">
        <f t="shared" si="11"/>
        <v>304438</v>
      </c>
      <c r="AB15" s="13">
        <f t="shared" si="49"/>
        <v>304070.50000000006</v>
      </c>
      <c r="AC15" s="13">
        <f t="shared" si="53"/>
        <v>302991.99999999994</v>
      </c>
      <c r="AD15" s="13">
        <f t="shared" si="57"/>
        <v>302593</v>
      </c>
      <c r="AE15" s="13">
        <f t="shared" si="61"/>
        <v>297086.5</v>
      </c>
      <c r="AF15" s="13">
        <f t="shared" si="65"/>
        <v>289183.00000000006</v>
      </c>
      <c r="AG15" s="13">
        <f t="shared" si="69"/>
        <v>284072.49999999994</v>
      </c>
      <c r="AH15" s="13">
        <f t="shared" si="73"/>
        <v>279187</v>
      </c>
      <c r="AI15" s="13">
        <f t="shared" si="77"/>
        <v>273883.00000000006</v>
      </c>
      <c r="AJ15" s="13">
        <f>(($H$13+$H15)*AO$1-AN$1)*2</f>
        <v>273125.5</v>
      </c>
      <c r="AK15" s="13">
        <f>(($H$14+$H15)*AO$1-AN$1)*2</f>
        <v>271645</v>
      </c>
      <c r="AL15" s="13"/>
      <c r="AM15" s="13">
        <f t="shared" si="19"/>
        <v>270323.49999999994</v>
      </c>
      <c r="AN15" s="13">
        <f t="shared" si="20"/>
        <v>266059</v>
      </c>
      <c r="AO15" s="13">
        <f t="shared" si="21"/>
        <v>261815.5</v>
      </c>
      <c r="AP15" s="21">
        <f t="shared" si="46"/>
        <v>398789.99999999994</v>
      </c>
      <c r="AQ15" s="21">
        <f t="shared" si="22"/>
        <v>384584</v>
      </c>
      <c r="AR15" s="21">
        <f t="shared" si="50"/>
        <v>384094.00000000006</v>
      </c>
      <c r="AS15" s="21">
        <f t="shared" si="54"/>
        <v>382655.99999999994</v>
      </c>
      <c r="AT15" s="21">
        <f t="shared" si="58"/>
        <v>382124</v>
      </c>
      <c r="AU15" s="21">
        <f t="shared" si="62"/>
        <v>374782</v>
      </c>
      <c r="AV15" s="21">
        <f t="shared" si="66"/>
        <v>364244.00000000006</v>
      </c>
      <c r="AW15" s="21">
        <f t="shared" si="70"/>
        <v>357429.99999999994</v>
      </c>
      <c r="AX15" s="21">
        <f t="shared" si="74"/>
        <v>350916</v>
      </c>
      <c r="AY15" s="21">
        <f t="shared" si="78"/>
        <v>343844.00000000006</v>
      </c>
      <c r="AZ15" s="21">
        <f>(($H$13+$H15)*BE$1-BD$1)*2</f>
        <v>342834</v>
      </c>
      <c r="BA15" s="21">
        <f>(($H$14+$H15)*BE$1-BD$1)*2</f>
        <v>340860.00000000006</v>
      </c>
      <c r="BB15" s="21"/>
      <c r="BC15" s="21">
        <f t="shared" si="30"/>
        <v>339097.99999999994</v>
      </c>
      <c r="BD15" s="21">
        <f t="shared" si="31"/>
        <v>333412</v>
      </c>
      <c r="BE15" s="21">
        <f t="shared" si="32"/>
        <v>327754</v>
      </c>
      <c r="BF15" s="25">
        <f t="shared" si="47"/>
        <v>473487.5</v>
      </c>
      <c r="BG15" s="25">
        <f t="shared" si="33"/>
        <v>455730</v>
      </c>
      <c r="BH15" s="25">
        <f t="shared" si="51"/>
        <v>455117.5000000001</v>
      </c>
      <c r="BI15" s="25">
        <f t="shared" si="55"/>
        <v>453319.9999999999</v>
      </c>
      <c r="BJ15" s="25">
        <f t="shared" si="59"/>
        <v>452655</v>
      </c>
      <c r="BK15" s="25">
        <f t="shared" si="63"/>
        <v>443477.5</v>
      </c>
      <c r="BL15" s="25">
        <f t="shared" si="67"/>
        <v>430305.0000000001</v>
      </c>
      <c r="BM15" s="25">
        <f t="shared" si="71"/>
        <v>421787.4999999999</v>
      </c>
      <c r="BN15" s="25">
        <f t="shared" si="75"/>
        <v>413645</v>
      </c>
      <c r="BO15" s="25">
        <f t="shared" si="79"/>
        <v>404805.0000000001</v>
      </c>
      <c r="BP15" s="25">
        <f>(($H$13+$H15)*BU$1-BT$1)*2</f>
        <v>403542.5</v>
      </c>
      <c r="BQ15" s="25">
        <f>(($H$14+$H15)*BU$1-BT$1)*2</f>
        <v>401075</v>
      </c>
      <c r="BR15" s="25"/>
      <c r="BS15" s="25">
        <f t="shared" si="41"/>
        <v>398872.5</v>
      </c>
      <c r="BT15" s="25">
        <f t="shared" si="42"/>
        <v>391765</v>
      </c>
      <c r="BU15" s="25">
        <f t="shared" si="43"/>
        <v>384692.5</v>
      </c>
    </row>
    <row r="16" spans="1:73" ht="15">
      <c r="A16" s="27">
        <v>14</v>
      </c>
      <c r="B16" s="28" t="s">
        <v>34</v>
      </c>
      <c r="C16" s="29">
        <v>937</v>
      </c>
      <c r="D16" s="29">
        <v>1456</v>
      </c>
      <c r="E16" s="29">
        <v>20</v>
      </c>
      <c r="F16" s="29" t="s">
        <v>35</v>
      </c>
      <c r="G16" s="29">
        <v>36000</v>
      </c>
      <c r="H16" s="30">
        <v>1115.66</v>
      </c>
      <c r="I16" s="29">
        <v>1</v>
      </c>
      <c r="J16" s="9">
        <f t="shared" si="44"/>
        <v>220977.99999999997</v>
      </c>
      <c r="K16" s="9">
        <f t="shared" si="0"/>
        <v>213875</v>
      </c>
      <c r="L16" s="9">
        <f t="shared" si="48"/>
        <v>213630.00000000003</v>
      </c>
      <c r="M16" s="9">
        <f t="shared" si="52"/>
        <v>212911</v>
      </c>
      <c r="N16" s="9">
        <f t="shared" si="56"/>
        <v>212644.99999999997</v>
      </c>
      <c r="O16" s="9">
        <f t="shared" si="60"/>
        <v>208973.99999999997</v>
      </c>
      <c r="P16" s="9">
        <f t="shared" si="64"/>
        <v>203705.00000000003</v>
      </c>
      <c r="Q16" s="9">
        <f t="shared" si="68"/>
        <v>200298</v>
      </c>
      <c r="R16" s="9">
        <f t="shared" si="72"/>
        <v>197041</v>
      </c>
      <c r="S16" s="9">
        <f t="shared" si="76"/>
        <v>193505.00000000003</v>
      </c>
      <c r="T16" s="9">
        <f>(($H$13+$H16)*Y$1-X$1)*2</f>
        <v>193000</v>
      </c>
      <c r="U16" s="9">
        <f>(($H$14+$H16)*Y$1-X$1)*2</f>
        <v>192013</v>
      </c>
      <c r="V16" s="9">
        <f>(($H$15+$H16)*Y$1-X$1)*2</f>
        <v>191548.99999999997</v>
      </c>
      <c r="W16" s="9"/>
      <c r="X16" s="9">
        <f t="shared" si="9"/>
        <v>188289.00000000003</v>
      </c>
      <c r="Y16" s="9">
        <f t="shared" si="10"/>
        <v>185460.00000000003</v>
      </c>
      <c r="Z16" s="13">
        <f t="shared" si="45"/>
        <v>314466.99999999994</v>
      </c>
      <c r="AA16" s="13">
        <f t="shared" si="11"/>
        <v>303812.5</v>
      </c>
      <c r="AB16" s="13">
        <f t="shared" si="49"/>
        <v>303445</v>
      </c>
      <c r="AC16" s="13">
        <f t="shared" si="53"/>
        <v>302366.5</v>
      </c>
      <c r="AD16" s="13">
        <f t="shared" si="57"/>
        <v>301967.5</v>
      </c>
      <c r="AE16" s="13">
        <f t="shared" si="61"/>
        <v>296460.99999999994</v>
      </c>
      <c r="AF16" s="13">
        <f t="shared" si="65"/>
        <v>288557.5</v>
      </c>
      <c r="AG16" s="13">
        <f t="shared" si="69"/>
        <v>283447</v>
      </c>
      <c r="AH16" s="13">
        <f t="shared" si="73"/>
        <v>278561.5</v>
      </c>
      <c r="AI16" s="13">
        <f t="shared" si="77"/>
        <v>273257.5</v>
      </c>
      <c r="AJ16" s="13">
        <f>(($H$13+$H16)*AO$1-AN$1)*2</f>
        <v>272500</v>
      </c>
      <c r="AK16" s="13">
        <f>(($H$14+$H16)*AO$1-AN$1)*2</f>
        <v>271019.5</v>
      </c>
      <c r="AL16" s="13">
        <f>(($H$15+$H16)*AO$1-AN$1)*2</f>
        <v>270323.49999999994</v>
      </c>
      <c r="AM16" s="13"/>
      <c r="AN16" s="13">
        <f t="shared" si="20"/>
        <v>265433.50000000006</v>
      </c>
      <c r="AO16" s="13">
        <f t="shared" si="21"/>
        <v>261190.00000000006</v>
      </c>
      <c r="AP16" s="21">
        <f t="shared" si="46"/>
        <v>397955.99999999994</v>
      </c>
      <c r="AQ16" s="21">
        <f t="shared" si="22"/>
        <v>383750</v>
      </c>
      <c r="AR16" s="21">
        <f t="shared" si="50"/>
        <v>383260.00000000006</v>
      </c>
      <c r="AS16" s="21">
        <f t="shared" si="54"/>
        <v>381822</v>
      </c>
      <c r="AT16" s="21">
        <f t="shared" si="58"/>
        <v>381289.99999999994</v>
      </c>
      <c r="AU16" s="21">
        <f t="shared" si="62"/>
        <v>373947.99999999994</v>
      </c>
      <c r="AV16" s="21">
        <f t="shared" si="66"/>
        <v>363410.00000000006</v>
      </c>
      <c r="AW16" s="21">
        <f t="shared" si="70"/>
        <v>356596</v>
      </c>
      <c r="AX16" s="21">
        <f t="shared" si="74"/>
        <v>350082</v>
      </c>
      <c r="AY16" s="21">
        <f t="shared" si="78"/>
        <v>343010.00000000006</v>
      </c>
      <c r="AZ16" s="21">
        <f>(($H$13+$H16)*BE$1-BD$1)*2</f>
        <v>342000</v>
      </c>
      <c r="BA16" s="21">
        <f>(($H$14+$H16)*BE$1-BD$1)*2</f>
        <v>340026</v>
      </c>
      <c r="BB16" s="21">
        <f>(($H$15+$H16)*BE$1-BD$1)*2</f>
        <v>339097.99999999994</v>
      </c>
      <c r="BC16" s="21"/>
      <c r="BD16" s="21">
        <f t="shared" si="31"/>
        <v>332578.00000000006</v>
      </c>
      <c r="BE16" s="21">
        <f t="shared" si="32"/>
        <v>326920.00000000006</v>
      </c>
      <c r="BF16" s="25">
        <f t="shared" si="47"/>
        <v>472444.9999999999</v>
      </c>
      <c r="BG16" s="25">
        <f t="shared" si="33"/>
        <v>454687.5</v>
      </c>
      <c r="BH16" s="25">
        <f t="shared" si="51"/>
        <v>454075</v>
      </c>
      <c r="BI16" s="25">
        <f t="shared" si="55"/>
        <v>452277.5</v>
      </c>
      <c r="BJ16" s="25">
        <f t="shared" si="59"/>
        <v>451612.5</v>
      </c>
      <c r="BK16" s="25">
        <f t="shared" si="63"/>
        <v>442435</v>
      </c>
      <c r="BL16" s="25">
        <f t="shared" si="67"/>
        <v>429262.5</v>
      </c>
      <c r="BM16" s="25">
        <f t="shared" si="71"/>
        <v>420745</v>
      </c>
      <c r="BN16" s="25">
        <f t="shared" si="75"/>
        <v>412602.5</v>
      </c>
      <c r="BO16" s="25">
        <f t="shared" si="79"/>
        <v>403762.5</v>
      </c>
      <c r="BP16" s="25">
        <f>(($H$13+$H16)*BU$1-BT$1)*2</f>
        <v>402500</v>
      </c>
      <c r="BQ16" s="25">
        <f>(($H$14+$H16)*BU$1-BT$1)*2</f>
        <v>400032.5</v>
      </c>
      <c r="BR16" s="25">
        <f>(($H$15+$H16)*BU$1-BT$1)*2</f>
        <v>398872.5</v>
      </c>
      <c r="BS16" s="25"/>
      <c r="BT16" s="25">
        <f t="shared" si="42"/>
        <v>390722.5000000001</v>
      </c>
      <c r="BU16" s="25">
        <f t="shared" si="43"/>
        <v>383650.0000000001</v>
      </c>
    </row>
    <row r="17" spans="1:73" ht="15">
      <c r="A17" s="27">
        <v>15</v>
      </c>
      <c r="B17" s="28" t="s">
        <v>36</v>
      </c>
      <c r="C17" s="29">
        <v>957</v>
      </c>
      <c r="D17" s="29">
        <v>1336</v>
      </c>
      <c r="E17" s="29">
        <v>19</v>
      </c>
      <c r="F17" s="29" t="s">
        <v>37</v>
      </c>
      <c r="G17" s="29">
        <v>35000</v>
      </c>
      <c r="H17" s="30">
        <v>1087.23</v>
      </c>
      <c r="I17" s="29">
        <v>1</v>
      </c>
      <c r="J17" s="9">
        <f t="shared" si="44"/>
        <v>218135</v>
      </c>
      <c r="K17" s="9">
        <f t="shared" si="0"/>
        <v>211031.99999999997</v>
      </c>
      <c r="L17" s="9">
        <f t="shared" si="48"/>
        <v>210787</v>
      </c>
      <c r="M17" s="9">
        <f t="shared" si="52"/>
        <v>210068.00000000003</v>
      </c>
      <c r="N17" s="9">
        <f t="shared" si="56"/>
        <v>209802</v>
      </c>
      <c r="O17" s="9">
        <f t="shared" si="60"/>
        <v>206131</v>
      </c>
      <c r="P17" s="9">
        <f t="shared" si="64"/>
        <v>200862</v>
      </c>
      <c r="Q17" s="9">
        <f t="shared" si="68"/>
        <v>197455.00000000003</v>
      </c>
      <c r="R17" s="9">
        <f t="shared" si="72"/>
        <v>194198</v>
      </c>
      <c r="S17" s="9">
        <f t="shared" si="76"/>
        <v>190662</v>
      </c>
      <c r="T17" s="9">
        <f>(($H$13+$H17)*Y$1-X$1)*2</f>
        <v>190156.99999999997</v>
      </c>
      <c r="U17" s="9">
        <f>(($H$14+$H17)*Y$1-X$1)*2</f>
        <v>189169.99999999997</v>
      </c>
      <c r="V17" s="9">
        <f>(($H$15+$H17)*Y$1-X$1)*2</f>
        <v>188706</v>
      </c>
      <c r="W17" s="9">
        <f>(($H$16+$H17)*Y$1-X$1)*2</f>
        <v>188289.00000000003</v>
      </c>
      <c r="X17" s="9"/>
      <c r="Y17" s="9">
        <f t="shared" si="10"/>
        <v>182617</v>
      </c>
      <c r="Z17" s="13">
        <f t="shared" si="45"/>
        <v>310202.5</v>
      </c>
      <c r="AA17" s="13">
        <f t="shared" si="11"/>
        <v>299547.99999999994</v>
      </c>
      <c r="AB17" s="13">
        <f t="shared" si="49"/>
        <v>299180.5</v>
      </c>
      <c r="AC17" s="13">
        <f t="shared" si="53"/>
        <v>298102.00000000006</v>
      </c>
      <c r="AD17" s="13">
        <f t="shared" si="57"/>
        <v>297703</v>
      </c>
      <c r="AE17" s="13">
        <f t="shared" si="61"/>
        <v>292196.5</v>
      </c>
      <c r="AF17" s="13">
        <f t="shared" si="65"/>
        <v>284293</v>
      </c>
      <c r="AG17" s="13">
        <f t="shared" si="69"/>
        <v>279182.5</v>
      </c>
      <c r="AH17" s="13">
        <f t="shared" si="73"/>
        <v>274297</v>
      </c>
      <c r="AI17" s="13">
        <f t="shared" si="77"/>
        <v>268993</v>
      </c>
      <c r="AJ17" s="13">
        <f>(($H$13+$H17)*AO$1-AN$1)*2</f>
        <v>268235.49999999994</v>
      </c>
      <c r="AK17" s="13">
        <f>(($H$14+$H17)*AO$1-AN$1)*2</f>
        <v>266755</v>
      </c>
      <c r="AL17" s="13">
        <f>(($H$15+$H17)*AO$1-AN$1)*2</f>
        <v>266059</v>
      </c>
      <c r="AM17" s="13">
        <f>(($H$16+$H17)*AO$1-AN$1)*2</f>
        <v>265433.50000000006</v>
      </c>
      <c r="AN17" s="13"/>
      <c r="AO17" s="13">
        <f t="shared" si="21"/>
        <v>256925.5</v>
      </c>
      <c r="AP17" s="21">
        <f t="shared" si="46"/>
        <v>392270</v>
      </c>
      <c r="AQ17" s="21">
        <f t="shared" si="22"/>
        <v>378063.99999999994</v>
      </c>
      <c r="AR17" s="21">
        <f t="shared" si="50"/>
        <v>377574</v>
      </c>
      <c r="AS17" s="21">
        <f t="shared" si="54"/>
        <v>376136.00000000006</v>
      </c>
      <c r="AT17" s="21">
        <f t="shared" si="58"/>
        <v>375604</v>
      </c>
      <c r="AU17" s="21">
        <f t="shared" si="62"/>
        <v>368262</v>
      </c>
      <c r="AV17" s="21">
        <f t="shared" si="66"/>
        <v>357724</v>
      </c>
      <c r="AW17" s="21">
        <f t="shared" si="70"/>
        <v>350910.00000000006</v>
      </c>
      <c r="AX17" s="21">
        <f t="shared" si="74"/>
        <v>344396</v>
      </c>
      <c r="AY17" s="21">
        <f t="shared" si="78"/>
        <v>337324</v>
      </c>
      <c r="AZ17" s="21">
        <f>(($H$13+$H17)*BE$1-BD$1)*2</f>
        <v>336313.99999999994</v>
      </c>
      <c r="BA17" s="21">
        <f>(($H$14+$H17)*BE$1-BD$1)*2</f>
        <v>334339.99999999994</v>
      </c>
      <c r="BB17" s="21">
        <f>(($H$15+$H17)*BE$1-BD$1)*2</f>
        <v>333412</v>
      </c>
      <c r="BC17" s="21">
        <f>(($H$16+$H17)*BE$1-BD$1)*2</f>
        <v>332578.00000000006</v>
      </c>
      <c r="BD17" s="21"/>
      <c r="BE17" s="21">
        <f t="shared" si="32"/>
        <v>321234</v>
      </c>
      <c r="BF17" s="25">
        <f t="shared" si="47"/>
        <v>465337.5</v>
      </c>
      <c r="BG17" s="25">
        <f t="shared" si="33"/>
        <v>447579.9999999999</v>
      </c>
      <c r="BH17" s="25">
        <f t="shared" si="51"/>
        <v>446967.5</v>
      </c>
      <c r="BI17" s="25">
        <f t="shared" si="55"/>
        <v>445170.0000000001</v>
      </c>
      <c r="BJ17" s="25">
        <f t="shared" si="59"/>
        <v>444505</v>
      </c>
      <c r="BK17" s="25">
        <f t="shared" si="63"/>
        <v>435327.5</v>
      </c>
      <c r="BL17" s="25">
        <f t="shared" si="67"/>
        <v>422155</v>
      </c>
      <c r="BM17" s="25">
        <f t="shared" si="71"/>
        <v>413637.5</v>
      </c>
      <c r="BN17" s="25">
        <f t="shared" si="75"/>
        <v>405495</v>
      </c>
      <c r="BO17" s="25">
        <f t="shared" si="79"/>
        <v>396655</v>
      </c>
      <c r="BP17" s="25">
        <f>(($H$13+$H17)*BU$1-BT$1)*2</f>
        <v>395392.4999999999</v>
      </c>
      <c r="BQ17" s="25">
        <f>(($H$14+$H17)*BU$1-BT$1)*2</f>
        <v>392925</v>
      </c>
      <c r="BR17" s="25">
        <f>(($H$15+$H17)*BU$1-BT$1)*2</f>
        <v>391765</v>
      </c>
      <c r="BS17" s="25">
        <f>(($H$16+$H17)*BU$1-BT$1)*2</f>
        <v>390722.5000000001</v>
      </c>
      <c r="BT17" s="25"/>
      <c r="BU17" s="25">
        <f t="shared" si="43"/>
        <v>376542.5</v>
      </c>
    </row>
    <row r="18" spans="1:73" ht="15">
      <c r="A18" s="27">
        <v>16</v>
      </c>
      <c r="B18" s="28" t="s">
        <v>38</v>
      </c>
      <c r="C18" s="29">
        <v>978</v>
      </c>
      <c r="D18" s="29">
        <v>1516</v>
      </c>
      <c r="E18" s="29">
        <v>20</v>
      </c>
      <c r="F18" s="29" t="s">
        <v>39</v>
      </c>
      <c r="G18" s="29">
        <v>35000</v>
      </c>
      <c r="H18" s="30">
        <v>1058.94</v>
      </c>
      <c r="I18" s="29">
        <v>1</v>
      </c>
      <c r="J18" s="9">
        <f t="shared" si="44"/>
        <v>215306</v>
      </c>
      <c r="K18" s="9">
        <f t="shared" si="0"/>
        <v>208202.99999999997</v>
      </c>
      <c r="L18" s="9">
        <f t="shared" si="48"/>
        <v>207958</v>
      </c>
      <c r="M18" s="9">
        <f t="shared" si="52"/>
        <v>207239.00000000003</v>
      </c>
      <c r="N18" s="9">
        <f t="shared" si="56"/>
        <v>206973</v>
      </c>
      <c r="O18" s="9">
        <f t="shared" si="60"/>
        <v>203302</v>
      </c>
      <c r="P18" s="9">
        <f t="shared" si="64"/>
        <v>198033</v>
      </c>
      <c r="Q18" s="9">
        <f t="shared" si="68"/>
        <v>194626.00000000003</v>
      </c>
      <c r="R18" s="9">
        <f t="shared" si="72"/>
        <v>191369</v>
      </c>
      <c r="S18" s="9">
        <f t="shared" si="76"/>
        <v>187833</v>
      </c>
      <c r="T18" s="9">
        <f>(($H$13+$H18)*Y$1-X$1)*2</f>
        <v>187327.99999999997</v>
      </c>
      <c r="U18" s="9">
        <f>(($H$14+$H18)*Y$1-X$1)*2</f>
        <v>186341</v>
      </c>
      <c r="V18" s="9">
        <f>(($H$15+$H18)*Y$1-X$1)*2</f>
        <v>185877</v>
      </c>
      <c r="W18" s="9">
        <f>(($H$16+$H18)*Y$1-X$1)*2</f>
        <v>185460.00000000003</v>
      </c>
      <c r="X18" s="9">
        <f>(($H$17+$H18)*Y$1-X$1)*2</f>
        <v>182617</v>
      </c>
      <c r="Y18" s="9"/>
      <c r="Z18" s="13">
        <f t="shared" si="45"/>
        <v>305959</v>
      </c>
      <c r="AA18" s="13">
        <f t="shared" si="11"/>
        <v>295304.49999999994</v>
      </c>
      <c r="AB18" s="13">
        <f t="shared" si="49"/>
        <v>294937</v>
      </c>
      <c r="AC18" s="13">
        <f t="shared" si="53"/>
        <v>293858.50000000006</v>
      </c>
      <c r="AD18" s="13">
        <f t="shared" si="57"/>
        <v>293459.5</v>
      </c>
      <c r="AE18" s="13">
        <f t="shared" si="61"/>
        <v>287953</v>
      </c>
      <c r="AF18" s="13">
        <f t="shared" si="65"/>
        <v>280049.5</v>
      </c>
      <c r="AG18" s="13">
        <f t="shared" si="69"/>
        <v>274939.00000000006</v>
      </c>
      <c r="AH18" s="13">
        <f t="shared" si="73"/>
        <v>270053.5</v>
      </c>
      <c r="AI18" s="13">
        <f t="shared" si="77"/>
        <v>264749.5</v>
      </c>
      <c r="AJ18" s="13">
        <f>(($H$13+$H18)*AO$1-AN$1)*2</f>
        <v>263991.99999999994</v>
      </c>
      <c r="AK18" s="13">
        <f>(($H$14+$H18)*AO$1-AN$1)*2</f>
        <v>262511.5</v>
      </c>
      <c r="AL18" s="13">
        <f>(($H$15+$H18)*AO$1-AN$1)*2</f>
        <v>261815.5</v>
      </c>
      <c r="AM18" s="13">
        <f>(($H$16+$H18)*AO$1-AN$1)*2</f>
        <v>261190.00000000006</v>
      </c>
      <c r="AN18" s="13">
        <f>(($H$17+$H18)*AO$1-AN$1)*2</f>
        <v>256925.5</v>
      </c>
      <c r="AO18" s="13"/>
      <c r="AP18" s="21">
        <f t="shared" si="46"/>
        <v>386612</v>
      </c>
      <c r="AQ18" s="21">
        <f t="shared" si="22"/>
        <v>372405.99999999994</v>
      </c>
      <c r="AR18" s="21">
        <f t="shared" si="50"/>
        <v>371916</v>
      </c>
      <c r="AS18" s="21">
        <f t="shared" si="54"/>
        <v>370478.00000000006</v>
      </c>
      <c r="AT18" s="21">
        <f t="shared" si="58"/>
        <v>369946</v>
      </c>
      <c r="AU18" s="21">
        <f t="shared" si="62"/>
        <v>362604</v>
      </c>
      <c r="AV18" s="21">
        <f t="shared" si="66"/>
        <v>352066</v>
      </c>
      <c r="AW18" s="21">
        <f t="shared" si="70"/>
        <v>345252.00000000006</v>
      </c>
      <c r="AX18" s="21">
        <f t="shared" si="74"/>
        <v>338738</v>
      </c>
      <c r="AY18" s="21">
        <f t="shared" si="78"/>
        <v>331666</v>
      </c>
      <c r="AZ18" s="21">
        <f>(($H$13+$H18)*BE$1-BD$1)*2</f>
        <v>330655.99999999994</v>
      </c>
      <c r="BA18" s="21">
        <f>(($H$14+$H18)*BE$1-BD$1)*2</f>
        <v>328682</v>
      </c>
      <c r="BB18" s="21">
        <f>(($H$15+$H18)*BE$1-BD$1)*2</f>
        <v>327754</v>
      </c>
      <c r="BC18" s="21">
        <f>(($H$16+$H18)*BE$1-BD$1)*2</f>
        <v>326920.00000000006</v>
      </c>
      <c r="BD18" s="21">
        <f>(($H$17+$H18)*BE$1-BD$1)*2</f>
        <v>321234</v>
      </c>
      <c r="BE18" s="21"/>
      <c r="BF18" s="25">
        <f t="shared" si="47"/>
        <v>458265</v>
      </c>
      <c r="BG18" s="25">
        <f t="shared" si="33"/>
        <v>440507.4999999999</v>
      </c>
      <c r="BH18" s="25">
        <f t="shared" si="51"/>
        <v>439895</v>
      </c>
      <c r="BI18" s="25">
        <f t="shared" si="55"/>
        <v>438097.5000000001</v>
      </c>
      <c r="BJ18" s="25">
        <f t="shared" si="59"/>
        <v>437432.5</v>
      </c>
      <c r="BK18" s="25">
        <f t="shared" si="63"/>
        <v>428255</v>
      </c>
      <c r="BL18" s="25">
        <f t="shared" si="67"/>
        <v>415082.5</v>
      </c>
      <c r="BM18" s="25">
        <f t="shared" si="71"/>
        <v>406565</v>
      </c>
      <c r="BN18" s="25">
        <f t="shared" si="75"/>
        <v>398422.5</v>
      </c>
      <c r="BO18" s="25">
        <f t="shared" si="79"/>
        <v>389582.5</v>
      </c>
      <c r="BP18" s="25">
        <f>(($H$13+$H18)*BU$1-BT$1)*2</f>
        <v>388319.9999999999</v>
      </c>
      <c r="BQ18" s="25">
        <f>(($H$14+$H18)*BU$1-BT$1)*2</f>
        <v>385852.5</v>
      </c>
      <c r="BR18" s="25">
        <f>(($H$15+$H18)*BU$1-BT$1)*2</f>
        <v>384692.5</v>
      </c>
      <c r="BS18" s="25">
        <f>(($H$16+$H18)*BU$1-BT$1)*2</f>
        <v>383650.0000000001</v>
      </c>
      <c r="BT18" s="25">
        <f>(($H$17+$H18)*BU$1-BT$1)*2</f>
        <v>376542.5</v>
      </c>
      <c r="BU18" s="25"/>
    </row>
    <row r="19" spans="1:73" ht="15">
      <c r="A19" s="3"/>
      <c r="B19" s="4"/>
      <c r="C19" s="5"/>
      <c r="D19" s="5"/>
      <c r="E19" s="5"/>
      <c r="F19" s="5"/>
      <c r="G19" s="5"/>
      <c r="H19" s="6"/>
      <c r="I19" s="31" t="s">
        <v>106</v>
      </c>
      <c r="J19" s="10">
        <f>SUM(J3:J18)</f>
        <v>3445717</v>
      </c>
      <c r="K19" s="10">
        <f aca="true" t="shared" si="80" ref="K19:Y19">SUM(K3:K18)</f>
        <v>3346275</v>
      </c>
      <c r="L19" s="10">
        <f t="shared" si="80"/>
        <v>3342845</v>
      </c>
      <c r="M19" s="10">
        <f t="shared" si="80"/>
        <v>3332779</v>
      </c>
      <c r="N19" s="10">
        <f t="shared" si="80"/>
        <v>3329055</v>
      </c>
      <c r="O19" s="10">
        <f t="shared" si="80"/>
        <v>3277661</v>
      </c>
      <c r="P19" s="10">
        <f t="shared" si="80"/>
        <v>3203895</v>
      </c>
      <c r="Q19" s="10">
        <f t="shared" si="80"/>
        <v>3156197</v>
      </c>
      <c r="R19" s="10">
        <f t="shared" si="80"/>
        <v>3110599</v>
      </c>
      <c r="S19" s="10">
        <f t="shared" si="80"/>
        <v>3061095</v>
      </c>
      <c r="T19" s="10">
        <f t="shared" si="80"/>
        <v>3054025</v>
      </c>
      <c r="U19" s="10">
        <f t="shared" si="80"/>
        <v>3040207</v>
      </c>
      <c r="V19" s="10">
        <f t="shared" si="80"/>
        <v>3033711</v>
      </c>
      <c r="W19" s="10">
        <f t="shared" si="80"/>
        <v>3027873</v>
      </c>
      <c r="X19" s="10">
        <f t="shared" si="80"/>
        <v>2988071</v>
      </c>
      <c r="Y19" s="10">
        <f t="shared" si="80"/>
        <v>2948465</v>
      </c>
      <c r="Z19" s="14">
        <f>SUM(Z3:Z18)</f>
        <v>4913575.5</v>
      </c>
      <c r="AA19" s="14">
        <f aca="true" t="shared" si="81" ref="AA19:AO19">SUM(AA3:AA18)</f>
        <v>4764412.5</v>
      </c>
      <c r="AB19" s="14">
        <f t="shared" si="81"/>
        <v>4759267.5</v>
      </c>
      <c r="AC19" s="14">
        <f t="shared" si="81"/>
        <v>4744168.5</v>
      </c>
      <c r="AD19" s="14">
        <f t="shared" si="81"/>
        <v>4738582.5</v>
      </c>
      <c r="AE19" s="14">
        <f t="shared" si="81"/>
        <v>4661491.5</v>
      </c>
      <c r="AF19" s="14">
        <f t="shared" si="81"/>
        <v>4550842.5</v>
      </c>
      <c r="AG19" s="14">
        <f t="shared" si="81"/>
        <v>4479295.5</v>
      </c>
      <c r="AH19" s="14">
        <f t="shared" si="81"/>
        <v>4410898.5</v>
      </c>
      <c r="AI19" s="14">
        <f t="shared" si="81"/>
        <v>4336642.5</v>
      </c>
      <c r="AJ19" s="14">
        <f t="shared" si="81"/>
        <v>4326037.5</v>
      </c>
      <c r="AK19" s="14">
        <f t="shared" si="81"/>
        <v>4305310.5</v>
      </c>
      <c r="AL19" s="14">
        <f t="shared" si="81"/>
        <v>4295566.5</v>
      </c>
      <c r="AM19" s="14">
        <f t="shared" si="81"/>
        <v>4286809.5</v>
      </c>
      <c r="AN19" s="14">
        <f t="shared" si="81"/>
        <v>4227106.5</v>
      </c>
      <c r="AO19" s="14">
        <f t="shared" si="81"/>
        <v>4167697.5</v>
      </c>
      <c r="AP19" s="22">
        <f>SUM(AP3:AP18)</f>
        <v>6231434</v>
      </c>
      <c r="AQ19" s="22">
        <f aca="true" t="shared" si="82" ref="AQ19:BE19">SUM(AQ3:AQ18)</f>
        <v>6032550</v>
      </c>
      <c r="AR19" s="22">
        <f t="shared" si="82"/>
        <v>6025690</v>
      </c>
      <c r="AS19" s="22">
        <f t="shared" si="82"/>
        <v>6005558</v>
      </c>
      <c r="AT19" s="22">
        <f t="shared" si="82"/>
        <v>5998110</v>
      </c>
      <c r="AU19" s="22">
        <f t="shared" si="82"/>
        <v>5895322</v>
      </c>
      <c r="AV19" s="22">
        <f t="shared" si="82"/>
        <v>5747790</v>
      </c>
      <c r="AW19" s="22">
        <f t="shared" si="82"/>
        <v>5652394</v>
      </c>
      <c r="AX19" s="22">
        <f t="shared" si="82"/>
        <v>5561198</v>
      </c>
      <c r="AY19" s="22">
        <f t="shared" si="82"/>
        <v>5462190</v>
      </c>
      <c r="AZ19" s="22">
        <f t="shared" si="82"/>
        <v>5448050</v>
      </c>
      <c r="BA19" s="22">
        <f t="shared" si="82"/>
        <v>5420414</v>
      </c>
      <c r="BB19" s="22">
        <f t="shared" si="82"/>
        <v>5407422</v>
      </c>
      <c r="BC19" s="22">
        <f t="shared" si="82"/>
        <v>5395746</v>
      </c>
      <c r="BD19" s="22">
        <f t="shared" si="82"/>
        <v>5316142</v>
      </c>
      <c r="BE19" s="22">
        <f t="shared" si="82"/>
        <v>5236930</v>
      </c>
      <c r="BF19" s="26">
        <f>SUM(BF3:BF18)</f>
        <v>7414292.5</v>
      </c>
      <c r="BG19" s="26">
        <f aca="true" t="shared" si="83" ref="BG19:BU19">SUM(BG3:BG18)</f>
        <v>7165687.5</v>
      </c>
      <c r="BH19" s="26">
        <f t="shared" si="83"/>
        <v>7157112.5</v>
      </c>
      <c r="BI19" s="26">
        <f t="shared" si="83"/>
        <v>7131947.5</v>
      </c>
      <c r="BJ19" s="26">
        <f t="shared" si="83"/>
        <v>7122637.5</v>
      </c>
      <c r="BK19" s="26">
        <f t="shared" si="83"/>
        <v>6994152.5</v>
      </c>
      <c r="BL19" s="26">
        <f t="shared" si="83"/>
        <v>6809737.5</v>
      </c>
      <c r="BM19" s="26">
        <f t="shared" si="83"/>
        <v>6690492.5</v>
      </c>
      <c r="BN19" s="26">
        <f t="shared" si="83"/>
        <v>6576497.5</v>
      </c>
      <c r="BO19" s="26">
        <f t="shared" si="83"/>
        <v>6452737.5</v>
      </c>
      <c r="BP19" s="26">
        <f t="shared" si="83"/>
        <v>6435062.5</v>
      </c>
      <c r="BQ19" s="26">
        <f t="shared" si="83"/>
        <v>6400517.5</v>
      </c>
      <c r="BR19" s="26">
        <f t="shared" si="83"/>
        <v>6384277.5</v>
      </c>
      <c r="BS19" s="26">
        <f t="shared" si="83"/>
        <v>6369682.5</v>
      </c>
      <c r="BT19" s="26">
        <f t="shared" si="83"/>
        <v>6270177.5</v>
      </c>
      <c r="BU19" s="26">
        <f t="shared" si="83"/>
        <v>6171162.5</v>
      </c>
    </row>
    <row r="20" spans="1:73" ht="15">
      <c r="A20" s="3"/>
      <c r="B20" s="4"/>
      <c r="C20" s="5"/>
      <c r="D20" s="5"/>
      <c r="E20" s="5"/>
      <c r="F20" s="5"/>
      <c r="G20" s="5"/>
      <c r="H20" s="6"/>
      <c r="I20" s="31" t="s">
        <v>107</v>
      </c>
      <c r="J20" s="32">
        <f>J19/3*5</f>
        <v>5742861.666666666</v>
      </c>
      <c r="K20" s="32">
        <f aca="true" t="shared" si="84" ref="K20:Y20">K19/3*5</f>
        <v>5577125</v>
      </c>
      <c r="L20" s="32">
        <f t="shared" si="84"/>
        <v>5571408.333333334</v>
      </c>
      <c r="M20" s="32">
        <f t="shared" si="84"/>
        <v>5554631.666666666</v>
      </c>
      <c r="N20" s="32">
        <f t="shared" si="84"/>
        <v>5548425</v>
      </c>
      <c r="O20" s="32">
        <f t="shared" si="84"/>
        <v>5462768.333333334</v>
      </c>
      <c r="P20" s="32">
        <f t="shared" si="84"/>
        <v>5339825</v>
      </c>
      <c r="Q20" s="32">
        <f t="shared" si="84"/>
        <v>5260328.333333334</v>
      </c>
      <c r="R20" s="32">
        <f t="shared" si="84"/>
        <v>5184331.666666667</v>
      </c>
      <c r="S20" s="32">
        <f t="shared" si="84"/>
        <v>5101825</v>
      </c>
      <c r="T20" s="32">
        <f t="shared" si="84"/>
        <v>5090041.666666667</v>
      </c>
      <c r="U20" s="32">
        <f t="shared" si="84"/>
        <v>5067011.666666667</v>
      </c>
      <c r="V20" s="32">
        <f t="shared" si="84"/>
        <v>5056185</v>
      </c>
      <c r="W20" s="32">
        <f t="shared" si="84"/>
        <v>5046455</v>
      </c>
      <c r="X20" s="32">
        <f t="shared" si="84"/>
        <v>4980118.333333333</v>
      </c>
      <c r="Y20" s="32">
        <f t="shared" si="84"/>
        <v>4914108.333333333</v>
      </c>
      <c r="Z20" s="14">
        <f aca="true" t="shared" si="85" ref="Z20:BU20">Z19/3*5</f>
        <v>8189292.5</v>
      </c>
      <c r="AA20" s="14">
        <f t="shared" si="85"/>
        <v>7940687.5</v>
      </c>
      <c r="AB20" s="14">
        <f t="shared" si="85"/>
        <v>7932112.5</v>
      </c>
      <c r="AC20" s="14">
        <f t="shared" si="85"/>
        <v>7906947.5</v>
      </c>
      <c r="AD20" s="14">
        <f t="shared" si="85"/>
        <v>7897637.5</v>
      </c>
      <c r="AE20" s="14">
        <f t="shared" si="85"/>
        <v>7769152.5</v>
      </c>
      <c r="AF20" s="14">
        <f t="shared" si="85"/>
        <v>7584737.5</v>
      </c>
      <c r="AG20" s="14">
        <f t="shared" si="85"/>
        <v>7465492.5</v>
      </c>
      <c r="AH20" s="14">
        <f t="shared" si="85"/>
        <v>7351497.5</v>
      </c>
      <c r="AI20" s="14">
        <f t="shared" si="85"/>
        <v>7227737.5</v>
      </c>
      <c r="AJ20" s="14">
        <f t="shared" si="85"/>
        <v>7210062.5</v>
      </c>
      <c r="AK20" s="14">
        <f t="shared" si="85"/>
        <v>7175517.5</v>
      </c>
      <c r="AL20" s="14">
        <f t="shared" si="85"/>
        <v>7159277.5</v>
      </c>
      <c r="AM20" s="14">
        <f t="shared" si="85"/>
        <v>7144682.5</v>
      </c>
      <c r="AN20" s="14">
        <f t="shared" si="85"/>
        <v>7045177.5</v>
      </c>
      <c r="AO20" s="14">
        <f t="shared" si="85"/>
        <v>6946162.5</v>
      </c>
      <c r="AP20" s="22">
        <f t="shared" si="85"/>
        <v>10385723.333333334</v>
      </c>
      <c r="AQ20" s="22">
        <f t="shared" si="85"/>
        <v>10054250</v>
      </c>
      <c r="AR20" s="22">
        <f t="shared" si="85"/>
        <v>10042816.666666666</v>
      </c>
      <c r="AS20" s="22">
        <f t="shared" si="85"/>
        <v>10009263.333333334</v>
      </c>
      <c r="AT20" s="22">
        <f t="shared" si="85"/>
        <v>9996850</v>
      </c>
      <c r="AU20" s="22">
        <f t="shared" si="85"/>
        <v>9825536.666666666</v>
      </c>
      <c r="AV20" s="22">
        <f t="shared" si="85"/>
        <v>9579650</v>
      </c>
      <c r="AW20" s="22">
        <f t="shared" si="85"/>
        <v>9420656.666666666</v>
      </c>
      <c r="AX20" s="22">
        <f t="shared" si="85"/>
        <v>9268663.333333334</v>
      </c>
      <c r="AY20" s="22">
        <f t="shared" si="85"/>
        <v>9103650</v>
      </c>
      <c r="AZ20" s="22">
        <f t="shared" si="85"/>
        <v>9080083.333333334</v>
      </c>
      <c r="BA20" s="22">
        <f t="shared" si="85"/>
        <v>9034023.333333334</v>
      </c>
      <c r="BB20" s="22">
        <f t="shared" si="85"/>
        <v>9012370</v>
      </c>
      <c r="BC20" s="22">
        <f t="shared" si="85"/>
        <v>8992910</v>
      </c>
      <c r="BD20" s="22">
        <f t="shared" si="85"/>
        <v>8860236.666666666</v>
      </c>
      <c r="BE20" s="22">
        <f t="shared" si="85"/>
        <v>8728216.666666666</v>
      </c>
      <c r="BF20" s="26">
        <f t="shared" si="85"/>
        <v>12357154.166666668</v>
      </c>
      <c r="BG20" s="26">
        <f t="shared" si="85"/>
        <v>11942812.5</v>
      </c>
      <c r="BH20" s="26">
        <f t="shared" si="85"/>
        <v>11928520.833333332</v>
      </c>
      <c r="BI20" s="26">
        <f t="shared" si="85"/>
        <v>11886579.166666668</v>
      </c>
      <c r="BJ20" s="26">
        <f t="shared" si="85"/>
        <v>11871062.5</v>
      </c>
      <c r="BK20" s="26">
        <f t="shared" si="85"/>
        <v>11656920.833333332</v>
      </c>
      <c r="BL20" s="26">
        <f t="shared" si="85"/>
        <v>11349562.5</v>
      </c>
      <c r="BM20" s="26">
        <f t="shared" si="85"/>
        <v>11150820.833333332</v>
      </c>
      <c r="BN20" s="26">
        <f t="shared" si="85"/>
        <v>10960829.166666668</v>
      </c>
      <c r="BO20" s="26">
        <f t="shared" si="85"/>
        <v>10754562.5</v>
      </c>
      <c r="BP20" s="26">
        <f t="shared" si="85"/>
        <v>10725104.166666668</v>
      </c>
      <c r="BQ20" s="26">
        <f t="shared" si="85"/>
        <v>10667529.166666668</v>
      </c>
      <c r="BR20" s="26">
        <f t="shared" si="85"/>
        <v>10640462.5</v>
      </c>
      <c r="BS20" s="26">
        <f t="shared" si="85"/>
        <v>10616137.5</v>
      </c>
      <c r="BT20" s="26">
        <f t="shared" si="85"/>
        <v>10450295.833333334</v>
      </c>
      <c r="BU20" s="26">
        <f t="shared" si="85"/>
        <v>10285270.833333334</v>
      </c>
    </row>
    <row r="21" spans="2:73" ht="36">
      <c r="B21" s="33" t="s">
        <v>110</v>
      </c>
      <c r="J21" s="15" t="str">
        <f>J1</f>
        <v>1 телестудия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>
        <f>X1</f>
        <v>16000</v>
      </c>
      <c r="Y21" s="18">
        <f>Y1</f>
        <v>50</v>
      </c>
      <c r="Z21" s="15" t="str">
        <f>Z1</f>
        <v>2 телестудия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>
        <f>AN1</f>
        <v>32500</v>
      </c>
      <c r="AO21" s="18">
        <f>AO1</f>
        <v>75</v>
      </c>
      <c r="AP21" s="15" t="str">
        <f>AP1</f>
        <v>3 телестудия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7">
        <f>BD1</f>
        <v>54000</v>
      </c>
      <c r="BE21" s="18">
        <f>BE1</f>
        <v>100</v>
      </c>
      <c r="BF21" s="15" t="str">
        <f>BF1</f>
        <v>4 телестудия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7">
        <f>BT1</f>
        <v>80000</v>
      </c>
      <c r="BU21" s="18">
        <f>BU1</f>
        <v>125</v>
      </c>
    </row>
    <row r="22" spans="1:73" ht="236.25">
      <c r="A22" s="2" t="s">
        <v>1</v>
      </c>
      <c r="B22" s="2" t="s">
        <v>2</v>
      </c>
      <c r="C22" s="1" t="s">
        <v>3</v>
      </c>
      <c r="D22" s="1" t="s">
        <v>4</v>
      </c>
      <c r="E22" s="1" t="s">
        <v>5</v>
      </c>
      <c r="F22" s="1" t="s">
        <v>6</v>
      </c>
      <c r="G22" s="1" t="s">
        <v>7</v>
      </c>
      <c r="H22" s="1" t="s">
        <v>0</v>
      </c>
      <c r="I22" t="s">
        <v>101</v>
      </c>
      <c r="J22" s="7" t="s">
        <v>40</v>
      </c>
      <c r="K22" s="7" t="s">
        <v>42</v>
      </c>
      <c r="L22" s="7" t="s">
        <v>44</v>
      </c>
      <c r="M22" s="7" t="s">
        <v>46</v>
      </c>
      <c r="N22" s="7" t="s">
        <v>48</v>
      </c>
      <c r="O22" s="7" t="s">
        <v>50</v>
      </c>
      <c r="P22" s="7" t="s">
        <v>52</v>
      </c>
      <c r="Q22" s="7" t="s">
        <v>54</v>
      </c>
      <c r="R22" s="7" t="s">
        <v>55</v>
      </c>
      <c r="S22" s="7" t="s">
        <v>57</v>
      </c>
      <c r="T22" s="7" t="s">
        <v>59</v>
      </c>
      <c r="U22" s="7" t="s">
        <v>61</v>
      </c>
      <c r="V22" s="7" t="s">
        <v>62</v>
      </c>
      <c r="W22" s="7" t="s">
        <v>64</v>
      </c>
      <c r="X22" s="7" t="s">
        <v>66</v>
      </c>
      <c r="Y22" s="7" t="s">
        <v>72</v>
      </c>
      <c r="Z22" s="11" t="s">
        <v>40</v>
      </c>
      <c r="AA22" s="11" t="s">
        <v>42</v>
      </c>
      <c r="AB22" s="11" t="s">
        <v>44</v>
      </c>
      <c r="AC22" s="11" t="s">
        <v>46</v>
      </c>
      <c r="AD22" s="11" t="s">
        <v>48</v>
      </c>
      <c r="AE22" s="11" t="s">
        <v>50</v>
      </c>
      <c r="AF22" s="11" t="s">
        <v>52</v>
      </c>
      <c r="AG22" s="11" t="s">
        <v>54</v>
      </c>
      <c r="AH22" s="11" t="s">
        <v>55</v>
      </c>
      <c r="AI22" s="11" t="s">
        <v>57</v>
      </c>
      <c r="AJ22" s="11" t="s">
        <v>59</v>
      </c>
      <c r="AK22" s="11" t="s">
        <v>61</v>
      </c>
      <c r="AL22" s="11" t="s">
        <v>62</v>
      </c>
      <c r="AM22" s="11" t="s">
        <v>64</v>
      </c>
      <c r="AN22" s="11" t="s">
        <v>66</v>
      </c>
      <c r="AO22" s="11" t="s">
        <v>72</v>
      </c>
      <c r="AP22" s="19" t="s">
        <v>40</v>
      </c>
      <c r="AQ22" s="19" t="s">
        <v>42</v>
      </c>
      <c r="AR22" s="19" t="s">
        <v>44</v>
      </c>
      <c r="AS22" s="19" t="s">
        <v>46</v>
      </c>
      <c r="AT22" s="19" t="s">
        <v>48</v>
      </c>
      <c r="AU22" s="19" t="s">
        <v>50</v>
      </c>
      <c r="AV22" s="19" t="s">
        <v>52</v>
      </c>
      <c r="AW22" s="19" t="s">
        <v>54</v>
      </c>
      <c r="AX22" s="19" t="s">
        <v>55</v>
      </c>
      <c r="AY22" s="19" t="s">
        <v>57</v>
      </c>
      <c r="AZ22" s="19" t="s">
        <v>59</v>
      </c>
      <c r="BA22" s="19" t="s">
        <v>61</v>
      </c>
      <c r="BB22" s="19" t="s">
        <v>62</v>
      </c>
      <c r="BC22" s="19" t="s">
        <v>64</v>
      </c>
      <c r="BD22" s="19" t="s">
        <v>66</v>
      </c>
      <c r="BE22" s="19" t="s">
        <v>72</v>
      </c>
      <c r="BF22" s="23" t="s">
        <v>40</v>
      </c>
      <c r="BG22" s="23" t="s">
        <v>42</v>
      </c>
      <c r="BH22" s="23" t="s">
        <v>44</v>
      </c>
      <c r="BI22" s="23" t="s">
        <v>46</v>
      </c>
      <c r="BJ22" s="23" t="s">
        <v>48</v>
      </c>
      <c r="BK22" s="23" t="s">
        <v>50</v>
      </c>
      <c r="BL22" s="23" t="s">
        <v>52</v>
      </c>
      <c r="BM22" s="23" t="s">
        <v>54</v>
      </c>
      <c r="BN22" s="23" t="s">
        <v>55</v>
      </c>
      <c r="BO22" s="23" t="s">
        <v>57</v>
      </c>
      <c r="BP22" s="23" t="s">
        <v>59</v>
      </c>
      <c r="BQ22" s="23" t="s">
        <v>61</v>
      </c>
      <c r="BR22" s="23" t="s">
        <v>62</v>
      </c>
      <c r="BS22" s="23" t="s">
        <v>64</v>
      </c>
      <c r="BT22" s="23" t="s">
        <v>66</v>
      </c>
      <c r="BU22" s="23" t="s">
        <v>72</v>
      </c>
    </row>
    <row r="23" spans="1:73" ht="15">
      <c r="A23" s="27">
        <v>17</v>
      </c>
      <c r="B23" s="28" t="s">
        <v>40</v>
      </c>
      <c r="C23" s="29">
        <v>922</v>
      </c>
      <c r="D23" s="29">
        <v>1482</v>
      </c>
      <c r="E23" s="29">
        <v>21</v>
      </c>
      <c r="F23" s="29" t="s">
        <v>41</v>
      </c>
      <c r="G23" s="29">
        <v>30000</v>
      </c>
      <c r="H23" s="30">
        <v>1033.92</v>
      </c>
      <c r="I23" s="29">
        <v>2</v>
      </c>
      <c r="J23" s="8"/>
      <c r="K23" s="9">
        <f>(($H$24+$H23)*Y$1-X$1)*2</f>
        <v>174017</v>
      </c>
      <c r="L23" s="9">
        <f>(($H$25+$H23)*Y$1-X$1)*2</f>
        <v>173034</v>
      </c>
      <c r="M23" s="9">
        <f>(($H$26+$H23)*Y$1-X$1)*2</f>
        <v>169619</v>
      </c>
      <c r="N23" s="9">
        <f>(($H$27+$H23)*Y$1-X$1)*2</f>
        <v>169110</v>
      </c>
      <c r="O23" s="9">
        <f>(($H$28+$H23)*Y$1-X$1)*2</f>
        <v>168267</v>
      </c>
      <c r="P23" s="9">
        <f>(($H$29+$H23)*Y$1-X$1)*2</f>
        <v>166720</v>
      </c>
      <c r="Q23" s="9">
        <f>(($H$30+$H23)*Y$1-X$1)*2</f>
        <v>164866</v>
      </c>
      <c r="R23" s="9">
        <f>(($H$31+$H23)*Y$1-X$1)*2</f>
        <v>163936</v>
      </c>
      <c r="S23" s="9">
        <f>(($H$32+$H23)*Y$1-X$1)*2</f>
        <v>162614</v>
      </c>
      <c r="T23" s="9">
        <f>(($H$33+$H23)*Y$1-X$1)*2</f>
        <v>160355.00000000003</v>
      </c>
      <c r="U23" s="9">
        <f>(($H$34+$H23)*Y$1-X$1)*2</f>
        <v>158883</v>
      </c>
      <c r="V23" s="9">
        <f>(($H$35+$H23)*Y$1-X$1)*2</f>
        <v>158345</v>
      </c>
      <c r="W23" s="9">
        <f>(($H$36+$H23)*Y$1-X$1)*2</f>
        <v>157043</v>
      </c>
      <c r="X23" s="9">
        <f>(($H$37+$H23)*Y$1-X$1)*2</f>
        <v>155064</v>
      </c>
      <c r="Y23" s="9">
        <f>(($H$38+$H23)*Y$1-X$1)*2</f>
        <v>149284</v>
      </c>
      <c r="Z23" s="12"/>
      <c r="AA23" s="13">
        <f>(($H$24+$H23)*AO$1-AN$1)*2</f>
        <v>244025.5</v>
      </c>
      <c r="AB23" s="13">
        <f>(($H$25+$H23)*AO$1-AN$1)*2</f>
        <v>242551</v>
      </c>
      <c r="AC23" s="13">
        <f>(($H$26+$H23)*AO$1-AN$1)*2</f>
        <v>237428.5</v>
      </c>
      <c r="AD23" s="13">
        <f>(($H$27+$H23)*AO$1-AN$1)*2</f>
        <v>236665</v>
      </c>
      <c r="AE23" s="13">
        <f>(($H$28+$H23)*AO$1-AN$1)*2</f>
        <v>235400.5</v>
      </c>
      <c r="AF23" s="13">
        <f>(($H$29+$H23)*AO$1-AN$1)*2</f>
        <v>233080</v>
      </c>
      <c r="AG23" s="13">
        <f>(($H$30+$H23)*AO$1-AN$1)*2</f>
        <v>230299</v>
      </c>
      <c r="AH23" s="13">
        <f>(($H$31+$H23)*AO$1-AN$1)*2</f>
        <v>228904</v>
      </c>
      <c r="AI23" s="13">
        <f>(($H$32+$H23)*AO$1-AN$1)*2</f>
        <v>226921</v>
      </c>
      <c r="AJ23" s="13">
        <f>(($H$33+$H23)*AO$1-AN$1)*2</f>
        <v>223532.5</v>
      </c>
      <c r="AK23" s="13">
        <f>(($H$34+$H23)*AO$1-AN$1)*2</f>
        <v>221324.5</v>
      </c>
      <c r="AL23" s="13">
        <f>(($H$35+$H23)*AO$1-AN$1)*2</f>
        <v>220517.5</v>
      </c>
      <c r="AM23" s="13">
        <f>(($H$36+$H23)*AO$1-AN$1)*2</f>
        <v>218564.5</v>
      </c>
      <c r="AN23" s="13">
        <f>(($H$37+$H23)*AO$1-AN$1)*2</f>
        <v>215596</v>
      </c>
      <c r="AO23" s="13">
        <f>(($H$38+$H23)*AO$1-AN$1)*2</f>
        <v>206926</v>
      </c>
      <c r="AP23" s="20"/>
      <c r="AQ23" s="21">
        <f>(($H$24+$H23)*BE$1-BD$1)*2</f>
        <v>304034</v>
      </c>
      <c r="AR23" s="21">
        <f>(($H$25+$H23)*BE$1-BD$1)*2</f>
        <v>302068</v>
      </c>
      <c r="AS23" s="21">
        <f>(($H$26+$H23)*BE$1-BD$1)*2</f>
        <v>295238</v>
      </c>
      <c r="AT23" s="21">
        <f>(($H$27+$H23)*BE$1-BD$1)*2</f>
        <v>294220</v>
      </c>
      <c r="AU23" s="21">
        <f>(($H$28+$H23)*BE$1-BD$1)*2</f>
        <v>292534</v>
      </c>
      <c r="AV23" s="21">
        <f>(($H$29+$H23)*BE$1-BD$1)*2</f>
        <v>289440</v>
      </c>
      <c r="AW23" s="21">
        <f>(($H$30+$H23)*BE$1-BD$1)*2</f>
        <v>285732</v>
      </c>
      <c r="AX23" s="21">
        <f>(($H$31+$H23)*BE$1-BD$1)*2</f>
        <v>283872</v>
      </c>
      <c r="AY23" s="21">
        <f>(($H$32+$H23)*BE$1-BD$1)*2</f>
        <v>281228</v>
      </c>
      <c r="AZ23" s="21">
        <f>(($H$33+$H23)*BE$1-BD$1)*2</f>
        <v>276710.00000000006</v>
      </c>
      <c r="BA23" s="21">
        <f>(($H$34+$H23)*BE$1-BD$1)*2</f>
        <v>273766</v>
      </c>
      <c r="BB23" s="21">
        <f>(($H$35+$H23)*BE$1-BD$1)*2</f>
        <v>272690</v>
      </c>
      <c r="BC23" s="21">
        <f>(($H$36+$H23)*BE$1-BD$1)*2</f>
        <v>270086</v>
      </c>
      <c r="BD23" s="21">
        <f>(($H$37+$H23)*BE$1-BD$1)*2</f>
        <v>266128</v>
      </c>
      <c r="BE23" s="21">
        <f>(($H$38+$H23)*BE$1-BD$1)*2</f>
        <v>254568</v>
      </c>
      <c r="BF23" s="24"/>
      <c r="BG23" s="25">
        <f>(($H$24+$H23)*BU$1-BT$1)*2</f>
        <v>355042.5</v>
      </c>
      <c r="BH23" s="25">
        <f>(($H$25+$H23)*BU$1-BT$1)*2</f>
        <v>352585.00000000006</v>
      </c>
      <c r="BI23" s="25">
        <f>(($H$26+$H23)*BU$1-BT$1)*2</f>
        <v>344047.5</v>
      </c>
      <c r="BJ23" s="25">
        <f>(($H$27+$H23)*BU$1-BT$1)*2</f>
        <v>342775</v>
      </c>
      <c r="BK23" s="25">
        <f>(($H$28+$H23)*BU$1-BT$1)*2</f>
        <v>340667.5</v>
      </c>
      <c r="BL23" s="25">
        <f>(($H$29+$H23)*BU$1-BT$1)*2</f>
        <v>336800</v>
      </c>
      <c r="BM23" s="25">
        <f>(($H$30+$H23)*BU$1-BT$1)*2</f>
        <v>332165</v>
      </c>
      <c r="BN23" s="25">
        <f>(($H$31+$H23)*BU$1-BT$1)*2</f>
        <v>329840.00000000006</v>
      </c>
      <c r="BO23" s="25">
        <f>(($H$32+$H23)*BU$1-BT$1)*2</f>
        <v>326535</v>
      </c>
      <c r="BP23" s="25">
        <f>(($H$33+$H23)*BU$1-BT$1)*2</f>
        <v>320887.50000000006</v>
      </c>
      <c r="BQ23" s="25">
        <f>(($H$34+$H23)*BU$1-BT$1)*2</f>
        <v>317207.5</v>
      </c>
      <c r="BR23" s="25">
        <f>(($H$35+$H23)*BU$1-BT$1)*2</f>
        <v>315862.5</v>
      </c>
      <c r="BS23" s="25">
        <f>(($H$36+$H23)*BU$1-BT$1)*2</f>
        <v>312607.5</v>
      </c>
      <c r="BT23" s="25">
        <f>(($H$37+$H23)*BU$1-BT$1)*2</f>
        <v>307660</v>
      </c>
      <c r="BU23" s="25">
        <f>(($H$38+$H23)*BU$1-BT$1)*2</f>
        <v>293210.00000000006</v>
      </c>
    </row>
    <row r="24" spans="1:73" ht="15">
      <c r="A24" s="27">
        <v>18</v>
      </c>
      <c r="B24" s="28" t="s">
        <v>42</v>
      </c>
      <c r="C24" s="29">
        <v>928</v>
      </c>
      <c r="D24" s="29">
        <v>1414</v>
      </c>
      <c r="E24" s="29">
        <v>19</v>
      </c>
      <c r="F24" s="29" t="s">
        <v>43</v>
      </c>
      <c r="G24" s="29">
        <v>33500</v>
      </c>
      <c r="H24" s="30">
        <v>1026.25</v>
      </c>
      <c r="I24" s="29">
        <v>2</v>
      </c>
      <c r="J24" s="9">
        <f>(($H$23+$H24)*Y$1-X$1)*2</f>
        <v>174017</v>
      </c>
      <c r="K24" s="8"/>
      <c r="L24" s="9">
        <f aca="true" t="shared" si="86" ref="L24:L38">(($H$25+$H24)*Y$1-X$1)*2</f>
        <v>172267</v>
      </c>
      <c r="M24" s="9">
        <f aca="true" t="shared" si="87" ref="M24:M38">(($H$26+$H24)*Y$1-X$1)*2</f>
        <v>168852</v>
      </c>
      <c r="N24" s="9">
        <f aca="true" t="shared" si="88" ref="N24:N38">(($H$27+$H24)*Y$1-X$1)*2</f>
        <v>168342.99999999997</v>
      </c>
      <c r="O24" s="9">
        <f aca="true" t="shared" si="89" ref="O24:O38">(($H$28+$H24)*Y$1-X$1)*2</f>
        <v>167500</v>
      </c>
      <c r="P24" s="9">
        <f aca="true" t="shared" si="90" ref="P24:P38">(($H$29+$H24)*Y$1-X$1)*2</f>
        <v>165953</v>
      </c>
      <c r="Q24" s="9">
        <f aca="true" t="shared" si="91" ref="Q24:Q38">(($H$30+$H24)*Y$1-X$1)*2</f>
        <v>164099</v>
      </c>
      <c r="R24" s="9">
        <f aca="true" t="shared" si="92" ref="R24:R38">(($H$31+$H24)*Y$1-X$1)*2</f>
        <v>163169</v>
      </c>
      <c r="S24" s="9">
        <f aca="true" t="shared" si="93" ref="S24:S38">(($H$32+$H24)*Y$1-X$1)*2</f>
        <v>161847</v>
      </c>
      <c r="T24" s="9">
        <f aca="true" t="shared" si="94" ref="T24:T38">(($H$33+$H24)*Y$1-X$1)*2</f>
        <v>159588</v>
      </c>
      <c r="U24" s="9">
        <f aca="true" t="shared" si="95" ref="U24:U38">(($H$34+$H24)*Y$1-X$1)*2</f>
        <v>158116</v>
      </c>
      <c r="V24" s="9">
        <f aca="true" t="shared" si="96" ref="V24:V38">(($H$35+$H24)*Y$1-X$1)*2</f>
        <v>157578</v>
      </c>
      <c r="W24" s="9">
        <f aca="true" t="shared" si="97" ref="W24:W38">(($H$36+$H24)*Y$1-X$1)*2</f>
        <v>156276</v>
      </c>
      <c r="X24" s="9">
        <f aca="true" t="shared" si="98" ref="X24:X38">(($H$37+$H24)*Y$1-X$1)*2</f>
        <v>154297</v>
      </c>
      <c r="Y24" s="9">
        <f aca="true" t="shared" si="99" ref="Y24:Y38">(($H$38+$H24)*Y$1-X$1)*2</f>
        <v>148517</v>
      </c>
      <c r="Z24" s="13">
        <f>(($H$23+$H24)*AO$1-AN$1)*2</f>
        <v>244025.5</v>
      </c>
      <c r="AA24" s="12"/>
      <c r="AB24" s="13">
        <f>(($H$25+$H24)*AO$1-AN$1)*2</f>
        <v>241400.5</v>
      </c>
      <c r="AC24" s="13">
        <f>(($H$26+$H24)*AO$1-AN$1)*2</f>
        <v>236278</v>
      </c>
      <c r="AD24" s="13">
        <f>(($H$27+$H24)*AO$1-AN$1)*2</f>
        <v>235514.5</v>
      </c>
      <c r="AE24" s="13">
        <f>(($H$28+$H24)*AO$1-AN$1)*2</f>
        <v>234250</v>
      </c>
      <c r="AF24" s="13">
        <f>(($H$29+$H24)*AO$1-AN$1)*2</f>
        <v>231929.5</v>
      </c>
      <c r="AG24" s="13">
        <f>(($H$30+$H24)*AO$1-AN$1)*2</f>
        <v>229148.5</v>
      </c>
      <c r="AH24" s="13">
        <f aca="true" t="shared" si="100" ref="AH24:AH38">(($H$31+$H24)*AO$1-AN$1)*2</f>
        <v>227753.5</v>
      </c>
      <c r="AI24" s="13">
        <f aca="true" t="shared" si="101" ref="AI24:AI38">(($H$32+$H24)*AO$1-AN$1)*2</f>
        <v>225770.5</v>
      </c>
      <c r="AJ24" s="13">
        <f aca="true" t="shared" si="102" ref="AJ24:AJ38">(($H$33+$H24)*AO$1-AN$1)*2</f>
        <v>222382</v>
      </c>
      <c r="AK24" s="13">
        <f aca="true" t="shared" si="103" ref="AK24:AK38">(($H$34+$H24)*AO$1-AN$1)*2</f>
        <v>220174</v>
      </c>
      <c r="AL24" s="13">
        <f aca="true" t="shared" si="104" ref="AL24:AL38">(($H$35+$H24)*AO$1-AN$1)*2</f>
        <v>219367</v>
      </c>
      <c r="AM24" s="13">
        <f aca="true" t="shared" si="105" ref="AM24:AM35">(($H$36+$H24)*AO$1-AN$1)*2</f>
        <v>217414</v>
      </c>
      <c r="AN24" s="13">
        <f aca="true" t="shared" si="106" ref="AN24:AN38">(($H$37+$H24)*AO$1-AN$1)*2</f>
        <v>214445.5</v>
      </c>
      <c r="AO24" s="13">
        <f aca="true" t="shared" si="107" ref="AO24:AO37">(($H$38+$H24)*AO$1-AN$1)*2</f>
        <v>205775.5</v>
      </c>
      <c r="AP24" s="21">
        <f>(($H$23+$H24)*BE$1-BD$1)*2</f>
        <v>304034</v>
      </c>
      <c r="AQ24" s="20"/>
      <c r="AR24" s="21">
        <f>(($H$25+$H24)*BE$1-BD$1)*2</f>
        <v>300534</v>
      </c>
      <c r="AS24" s="21">
        <f>(($H$26+$H24)*BE$1-BD$1)*2</f>
        <v>293704</v>
      </c>
      <c r="AT24" s="21">
        <f>(($H$27+$H24)*BE$1-BD$1)*2</f>
        <v>292685.99999999994</v>
      </c>
      <c r="AU24" s="21">
        <f>(($H$28+$H24)*BE$1-BD$1)*2</f>
        <v>291000</v>
      </c>
      <c r="AV24" s="21">
        <f>(($H$29+$H24)*BE$1-BD$1)*2</f>
        <v>287906</v>
      </c>
      <c r="AW24" s="21">
        <f>(($H$30+$H24)*BE$1-BD$1)*2</f>
        <v>284198</v>
      </c>
      <c r="AX24" s="21">
        <f aca="true" t="shared" si="108" ref="AX24:AX38">(($H$31+$H24)*BE$1-BD$1)*2</f>
        <v>282338</v>
      </c>
      <c r="AY24" s="21">
        <f aca="true" t="shared" si="109" ref="AY24:AY38">(($H$32+$H24)*BE$1-BD$1)*2</f>
        <v>279694</v>
      </c>
      <c r="AZ24" s="21">
        <f aca="true" t="shared" si="110" ref="AZ24:AZ38">(($H$33+$H24)*BE$1-BD$1)*2</f>
        <v>275176</v>
      </c>
      <c r="BA24" s="21">
        <f aca="true" t="shared" si="111" ref="BA24:BA38">(($H$34+$H24)*BE$1-BD$1)*2</f>
        <v>272232</v>
      </c>
      <c r="BB24" s="21">
        <f aca="true" t="shared" si="112" ref="BB24:BB38">(($H$35+$H24)*BE$1-BD$1)*2</f>
        <v>271156</v>
      </c>
      <c r="BC24" s="21">
        <f aca="true" t="shared" si="113" ref="BC24:BC35">(($H$36+$H24)*BE$1-BD$1)*2</f>
        <v>268552</v>
      </c>
      <c r="BD24" s="21">
        <f aca="true" t="shared" si="114" ref="BD24:BD38">(($H$37+$H24)*BE$1-BD$1)*2</f>
        <v>264594</v>
      </c>
      <c r="BE24" s="21">
        <f aca="true" t="shared" si="115" ref="BE24:BE37">(($H$38+$H24)*BE$1-BD$1)*2</f>
        <v>253034</v>
      </c>
      <c r="BF24" s="25">
        <f>(($H$23+$H24)*BU$1-BT$1)*2</f>
        <v>355042.5</v>
      </c>
      <c r="BG24" s="24"/>
      <c r="BH24" s="25">
        <f>(($H$25+$H24)*BU$1-BT$1)*2</f>
        <v>350667.5</v>
      </c>
      <c r="BI24" s="25">
        <f>(($H$26+$H24)*BU$1-BT$1)*2</f>
        <v>342130</v>
      </c>
      <c r="BJ24" s="25">
        <f>(($H$27+$H24)*BU$1-BT$1)*2</f>
        <v>340857.49999999994</v>
      </c>
      <c r="BK24" s="25">
        <f>(($H$28+$H24)*BU$1-BT$1)*2</f>
        <v>338750</v>
      </c>
      <c r="BL24" s="25">
        <f>(($H$29+$H24)*BU$1-BT$1)*2</f>
        <v>334882.5</v>
      </c>
      <c r="BM24" s="25">
        <f>(($H$30+$H24)*BU$1-BT$1)*2</f>
        <v>330247.5</v>
      </c>
      <c r="BN24" s="25">
        <f aca="true" t="shared" si="116" ref="BN24:BN38">(($H$31+$H24)*BU$1-BT$1)*2</f>
        <v>327922.5</v>
      </c>
      <c r="BO24" s="25">
        <f aca="true" t="shared" si="117" ref="BO24:BO38">(($H$32+$H24)*BU$1-BT$1)*2</f>
        <v>324617.5</v>
      </c>
      <c r="BP24" s="25">
        <f aca="true" t="shared" si="118" ref="BP24:BP38">(($H$33+$H24)*BU$1-BT$1)*2</f>
        <v>318970</v>
      </c>
      <c r="BQ24" s="25">
        <f aca="true" t="shared" si="119" ref="BQ24:BQ38">(($H$34+$H24)*BU$1-BT$1)*2</f>
        <v>315289.99999999994</v>
      </c>
      <c r="BR24" s="25">
        <f aca="true" t="shared" si="120" ref="BR24:BR38">(($H$35+$H24)*BU$1-BT$1)*2</f>
        <v>313945</v>
      </c>
      <c r="BS24" s="25">
        <f aca="true" t="shared" si="121" ref="BS24:BS35">(($H$36+$H24)*BU$1-BT$1)*2</f>
        <v>310690</v>
      </c>
      <c r="BT24" s="25">
        <f aca="true" t="shared" si="122" ref="BT24:BT38">(($H$37+$H24)*BU$1-BT$1)*2</f>
        <v>305742.5</v>
      </c>
      <c r="BU24" s="25">
        <f aca="true" t="shared" si="123" ref="BU24:BU37">(($H$38+$H24)*BU$1-BT$1)*2</f>
        <v>291292.5</v>
      </c>
    </row>
    <row r="25" spans="1:73" ht="15">
      <c r="A25" s="27">
        <v>19</v>
      </c>
      <c r="B25" s="28" t="s">
        <v>44</v>
      </c>
      <c r="C25" s="29">
        <v>922</v>
      </c>
      <c r="D25" s="29">
        <v>1428</v>
      </c>
      <c r="E25" s="29">
        <v>20</v>
      </c>
      <c r="F25" s="29" t="s">
        <v>45</v>
      </c>
      <c r="G25" s="29">
        <v>36000</v>
      </c>
      <c r="H25" s="30">
        <v>1016.42</v>
      </c>
      <c r="I25" s="29">
        <v>2</v>
      </c>
      <c r="J25" s="9">
        <f aca="true" t="shared" si="124" ref="J25:J38">(($H$23+$H25)*Y$1-X$1)*2</f>
        <v>173034</v>
      </c>
      <c r="K25" s="9">
        <f aca="true" t="shared" si="125" ref="K25:K38">(($H$24+$H25)*Y$1-X$1)*2</f>
        <v>172267</v>
      </c>
      <c r="L25" s="9"/>
      <c r="M25" s="9">
        <f t="shared" si="87"/>
        <v>167869</v>
      </c>
      <c r="N25" s="9">
        <f t="shared" si="88"/>
        <v>167360</v>
      </c>
      <c r="O25" s="9">
        <f t="shared" si="89"/>
        <v>166517</v>
      </c>
      <c r="P25" s="9">
        <f t="shared" si="90"/>
        <v>164969.99999999997</v>
      </c>
      <c r="Q25" s="9">
        <f t="shared" si="91"/>
        <v>163116</v>
      </c>
      <c r="R25" s="9">
        <f t="shared" si="92"/>
        <v>162186</v>
      </c>
      <c r="S25" s="9">
        <f t="shared" si="93"/>
        <v>160864</v>
      </c>
      <c r="T25" s="9">
        <f t="shared" si="94"/>
        <v>158605</v>
      </c>
      <c r="U25" s="9">
        <f t="shared" si="95"/>
        <v>157133</v>
      </c>
      <c r="V25" s="9">
        <f t="shared" si="96"/>
        <v>156594.99999999997</v>
      </c>
      <c r="W25" s="9">
        <f t="shared" si="97"/>
        <v>155292.99999999997</v>
      </c>
      <c r="X25" s="9">
        <f t="shared" si="98"/>
        <v>153314</v>
      </c>
      <c r="Y25" s="9">
        <f t="shared" si="99"/>
        <v>147534</v>
      </c>
      <c r="Z25" s="13">
        <f aca="true" t="shared" si="126" ref="Z25:Z38">(($H$23+$H25)*AO$1-AN$1)*2</f>
        <v>242551</v>
      </c>
      <c r="AA25" s="13">
        <f aca="true" t="shared" si="127" ref="AA25:AA38">(($H$24+$H25)*AO$1-AN$1)*2</f>
        <v>241400.5</v>
      </c>
      <c r="AB25" s="12"/>
      <c r="AC25" s="13">
        <f>(($H$26+$H25)*AO$1-AN$1)*2</f>
        <v>234803.5</v>
      </c>
      <c r="AD25" s="13">
        <f>(($H$27+$H25)*AO$1-AN$1)*2</f>
        <v>234040</v>
      </c>
      <c r="AE25" s="13">
        <f>(($H$28+$H25)*AO$1-AN$1)*2</f>
        <v>232775.5</v>
      </c>
      <c r="AF25" s="13">
        <f>(($H$29+$H25)*AO$1-AN$1)*2</f>
        <v>230455</v>
      </c>
      <c r="AG25" s="13">
        <f>(($H$30+$H25)*AO$1-AN$1)*2</f>
        <v>227674</v>
      </c>
      <c r="AH25" s="13">
        <f t="shared" si="100"/>
        <v>226279</v>
      </c>
      <c r="AI25" s="13">
        <f t="shared" si="101"/>
        <v>224296</v>
      </c>
      <c r="AJ25" s="13">
        <f t="shared" si="102"/>
        <v>220907.5</v>
      </c>
      <c r="AK25" s="13">
        <f t="shared" si="103"/>
        <v>218699.5</v>
      </c>
      <c r="AL25" s="13">
        <f t="shared" si="104"/>
        <v>217892.5</v>
      </c>
      <c r="AM25" s="13">
        <f t="shared" si="105"/>
        <v>215939.5</v>
      </c>
      <c r="AN25" s="13">
        <f t="shared" si="106"/>
        <v>212971</v>
      </c>
      <c r="AO25" s="13">
        <f t="shared" si="107"/>
        <v>204301</v>
      </c>
      <c r="AP25" s="21">
        <f aca="true" t="shared" si="128" ref="AP25:AP38">(($H$23+$H25)*BE$1-BD$1)*2</f>
        <v>302068</v>
      </c>
      <c r="AQ25" s="21">
        <f aca="true" t="shared" si="129" ref="AQ25:AQ38">(($H$24+$H25)*BE$1-BD$1)*2</f>
        <v>300534</v>
      </c>
      <c r="AR25" s="20"/>
      <c r="AS25" s="21">
        <f>(($H$26+$H25)*BE$1-BD$1)*2</f>
        <v>291738</v>
      </c>
      <c r="AT25" s="21">
        <f>(($H$27+$H25)*BE$1-BD$1)*2</f>
        <v>290720</v>
      </c>
      <c r="AU25" s="21">
        <f>(($H$28+$H25)*BE$1-BD$1)*2</f>
        <v>289034</v>
      </c>
      <c r="AV25" s="21">
        <f>(($H$29+$H25)*BE$1-BD$1)*2</f>
        <v>285939.99999999994</v>
      </c>
      <c r="AW25" s="21">
        <f>(($H$30+$H25)*BE$1-BD$1)*2</f>
        <v>282232</v>
      </c>
      <c r="AX25" s="21">
        <f t="shared" si="108"/>
        <v>280372</v>
      </c>
      <c r="AY25" s="21">
        <f t="shared" si="109"/>
        <v>277728</v>
      </c>
      <c r="AZ25" s="21">
        <f t="shared" si="110"/>
        <v>273210</v>
      </c>
      <c r="BA25" s="21">
        <f t="shared" si="111"/>
        <v>270266</v>
      </c>
      <c r="BB25" s="21">
        <f t="shared" si="112"/>
        <v>269189.99999999994</v>
      </c>
      <c r="BC25" s="21">
        <f t="shared" si="113"/>
        <v>266585.99999999994</v>
      </c>
      <c r="BD25" s="21">
        <f t="shared" si="114"/>
        <v>262628</v>
      </c>
      <c r="BE25" s="21">
        <f t="shared" si="115"/>
        <v>251068</v>
      </c>
      <c r="BF25" s="25">
        <f aca="true" t="shared" si="130" ref="BF25:BF38">(($H$23+$H25)*BU$1-BT$1)*2</f>
        <v>352585.00000000006</v>
      </c>
      <c r="BG25" s="25">
        <f aca="true" t="shared" si="131" ref="BG25:BG38">(($H$24+$H25)*BU$1-BT$1)*2</f>
        <v>350667.5</v>
      </c>
      <c r="BH25" s="24"/>
      <c r="BI25" s="25">
        <f>(($H$26+$H25)*BU$1-BT$1)*2</f>
        <v>339672.5</v>
      </c>
      <c r="BJ25" s="25">
        <f>(($H$27+$H25)*BU$1-BT$1)*2</f>
        <v>338400</v>
      </c>
      <c r="BK25" s="25">
        <f>(($H$28+$H25)*BU$1-BT$1)*2</f>
        <v>336292.5</v>
      </c>
      <c r="BL25" s="25">
        <f>(($H$29+$H25)*BU$1-BT$1)*2</f>
        <v>332424.99999999994</v>
      </c>
      <c r="BM25" s="25">
        <f>(($H$30+$H25)*BU$1-BT$1)*2</f>
        <v>327789.99999999994</v>
      </c>
      <c r="BN25" s="25">
        <f t="shared" si="116"/>
        <v>325465.00000000006</v>
      </c>
      <c r="BO25" s="25">
        <f t="shared" si="117"/>
        <v>322159.99999999994</v>
      </c>
      <c r="BP25" s="25">
        <f t="shared" si="118"/>
        <v>316512.5</v>
      </c>
      <c r="BQ25" s="25">
        <f t="shared" si="119"/>
        <v>312832.5</v>
      </c>
      <c r="BR25" s="25">
        <f t="shared" si="120"/>
        <v>311487.49999999994</v>
      </c>
      <c r="BS25" s="25">
        <f t="shared" si="121"/>
        <v>308232.49999999994</v>
      </c>
      <c r="BT25" s="25">
        <f t="shared" si="122"/>
        <v>303284.99999999994</v>
      </c>
      <c r="BU25" s="25">
        <f t="shared" si="123"/>
        <v>288835</v>
      </c>
    </row>
    <row r="26" spans="1:73" ht="15">
      <c r="A26" s="27">
        <v>20</v>
      </c>
      <c r="B26" s="28" t="s">
        <v>46</v>
      </c>
      <c r="C26" s="29">
        <v>896</v>
      </c>
      <c r="D26" s="29">
        <v>1238</v>
      </c>
      <c r="E26" s="29">
        <v>18</v>
      </c>
      <c r="F26" s="29" t="s">
        <v>47</v>
      </c>
      <c r="G26" s="29">
        <v>30500</v>
      </c>
      <c r="H26" s="30">
        <v>982.27</v>
      </c>
      <c r="I26" s="29">
        <v>2</v>
      </c>
      <c r="J26" s="9">
        <f t="shared" si="124"/>
        <v>169619</v>
      </c>
      <c r="K26" s="9">
        <f t="shared" si="125"/>
        <v>168852</v>
      </c>
      <c r="L26" s="9">
        <f t="shared" si="86"/>
        <v>167869</v>
      </c>
      <c r="M26" s="9"/>
      <c r="N26" s="9">
        <f t="shared" si="88"/>
        <v>163944.99999999997</v>
      </c>
      <c r="O26" s="9">
        <f t="shared" si="89"/>
        <v>163102</v>
      </c>
      <c r="P26" s="9">
        <f t="shared" si="90"/>
        <v>161555</v>
      </c>
      <c r="Q26" s="9">
        <f t="shared" si="91"/>
        <v>159701</v>
      </c>
      <c r="R26" s="9">
        <f t="shared" si="92"/>
        <v>158771</v>
      </c>
      <c r="S26" s="9">
        <f t="shared" si="93"/>
        <v>157449</v>
      </c>
      <c r="T26" s="9">
        <f t="shared" si="94"/>
        <v>155190</v>
      </c>
      <c r="U26" s="9">
        <f t="shared" si="95"/>
        <v>153717.99999999997</v>
      </c>
      <c r="V26" s="9">
        <f t="shared" si="96"/>
        <v>153180</v>
      </c>
      <c r="W26" s="9">
        <f t="shared" si="97"/>
        <v>151878</v>
      </c>
      <c r="X26" s="9">
        <f t="shared" si="98"/>
        <v>149899</v>
      </c>
      <c r="Y26" s="9">
        <f t="shared" si="99"/>
        <v>144119</v>
      </c>
      <c r="Z26" s="13">
        <f t="shared" si="126"/>
        <v>237428.5</v>
      </c>
      <c r="AA26" s="13">
        <f t="shared" si="127"/>
        <v>236278</v>
      </c>
      <c r="AB26" s="13">
        <f aca="true" t="shared" si="132" ref="AB26:AB38">(($H$25+$H26)*AO$1-AN$1)*2</f>
        <v>234803.5</v>
      </c>
      <c r="AC26" s="13"/>
      <c r="AD26" s="13">
        <f>(($H$27+$H26)*AO$1-AN$1)*2</f>
        <v>228917.5</v>
      </c>
      <c r="AE26" s="13">
        <f>(($H$28+$H26)*AO$1-AN$1)*2</f>
        <v>227653</v>
      </c>
      <c r="AF26" s="13">
        <f>(($H$29+$H26)*AO$1-AN$1)*2</f>
        <v>225332.5</v>
      </c>
      <c r="AG26" s="13">
        <f>(($H$30+$H26)*AO$1-AN$1)*2</f>
        <v>222551.5</v>
      </c>
      <c r="AH26" s="13">
        <f t="shared" si="100"/>
        <v>221156.5</v>
      </c>
      <c r="AI26" s="13">
        <f t="shared" si="101"/>
        <v>219173.5</v>
      </c>
      <c r="AJ26" s="13">
        <f t="shared" si="102"/>
        <v>215785</v>
      </c>
      <c r="AK26" s="13">
        <f t="shared" si="103"/>
        <v>213577</v>
      </c>
      <c r="AL26" s="13">
        <f t="shared" si="104"/>
        <v>212770</v>
      </c>
      <c r="AM26" s="13">
        <f t="shared" si="105"/>
        <v>210817</v>
      </c>
      <c r="AN26" s="13">
        <f t="shared" si="106"/>
        <v>207848.5</v>
      </c>
      <c r="AO26" s="13">
        <f t="shared" si="107"/>
        <v>199178.5</v>
      </c>
      <c r="AP26" s="21">
        <f t="shared" si="128"/>
        <v>295238</v>
      </c>
      <c r="AQ26" s="21">
        <f t="shared" si="129"/>
        <v>293704</v>
      </c>
      <c r="AR26" s="21">
        <f aca="true" t="shared" si="133" ref="AR26:AR38">(($H$25+$H26)*BE$1-BD$1)*2</f>
        <v>291738</v>
      </c>
      <c r="AS26" s="21"/>
      <c r="AT26" s="21">
        <f>(($H$27+$H26)*BE$1-BD$1)*2</f>
        <v>283889.99999999994</v>
      </c>
      <c r="AU26" s="21">
        <f>(($H$28+$H26)*BE$1-BD$1)*2</f>
        <v>282204</v>
      </c>
      <c r="AV26" s="21">
        <f>(($H$29+$H26)*BE$1-BD$1)*2</f>
        <v>279110</v>
      </c>
      <c r="AW26" s="21">
        <f>(($H$30+$H26)*BE$1-BD$1)*2</f>
        <v>275402</v>
      </c>
      <c r="AX26" s="21">
        <f t="shared" si="108"/>
        <v>273542</v>
      </c>
      <c r="AY26" s="21">
        <f t="shared" si="109"/>
        <v>270898</v>
      </c>
      <c r="AZ26" s="21">
        <f t="shared" si="110"/>
        <v>266380</v>
      </c>
      <c r="BA26" s="21">
        <f t="shared" si="111"/>
        <v>263435.99999999994</v>
      </c>
      <c r="BB26" s="21">
        <f t="shared" si="112"/>
        <v>262360</v>
      </c>
      <c r="BC26" s="21">
        <f t="shared" si="113"/>
        <v>259756</v>
      </c>
      <c r="BD26" s="21">
        <f t="shared" si="114"/>
        <v>255798</v>
      </c>
      <c r="BE26" s="21">
        <f t="shared" si="115"/>
        <v>244238</v>
      </c>
      <c r="BF26" s="25">
        <f t="shared" si="130"/>
        <v>344047.5</v>
      </c>
      <c r="BG26" s="25">
        <f t="shared" si="131"/>
        <v>342130</v>
      </c>
      <c r="BH26" s="25">
        <f aca="true" t="shared" si="134" ref="BH26:BH38">(($H$25+$H26)*BU$1-BT$1)*2</f>
        <v>339672.5</v>
      </c>
      <c r="BI26" s="25"/>
      <c r="BJ26" s="25">
        <f>(($H$27+$H26)*BU$1-BT$1)*2</f>
        <v>329862.49999999994</v>
      </c>
      <c r="BK26" s="25">
        <f>(($H$28+$H26)*BU$1-BT$1)*2</f>
        <v>327755</v>
      </c>
      <c r="BL26" s="25">
        <f>(($H$29+$H26)*BU$1-BT$1)*2</f>
        <v>323887.5</v>
      </c>
      <c r="BM26" s="25">
        <f>(($H$30+$H26)*BU$1-BT$1)*2</f>
        <v>319252.5</v>
      </c>
      <c r="BN26" s="25">
        <f t="shared" si="116"/>
        <v>316927.5</v>
      </c>
      <c r="BO26" s="25">
        <f t="shared" si="117"/>
        <v>313622.5</v>
      </c>
      <c r="BP26" s="25">
        <f t="shared" si="118"/>
        <v>307975</v>
      </c>
      <c r="BQ26" s="25">
        <f t="shared" si="119"/>
        <v>304294.99999999994</v>
      </c>
      <c r="BR26" s="25">
        <f t="shared" si="120"/>
        <v>302950</v>
      </c>
      <c r="BS26" s="25">
        <f t="shared" si="121"/>
        <v>299695</v>
      </c>
      <c r="BT26" s="25">
        <f t="shared" si="122"/>
        <v>294747.5</v>
      </c>
      <c r="BU26" s="25">
        <f t="shared" si="123"/>
        <v>280297.5</v>
      </c>
    </row>
    <row r="27" spans="1:73" ht="15">
      <c r="A27" s="27">
        <v>21</v>
      </c>
      <c r="B27" s="28" t="s">
        <v>48</v>
      </c>
      <c r="C27" s="29">
        <v>879</v>
      </c>
      <c r="D27" s="29">
        <v>1307</v>
      </c>
      <c r="E27" s="29">
        <v>19</v>
      </c>
      <c r="F27" s="29" t="s">
        <v>49</v>
      </c>
      <c r="G27" s="29">
        <v>30000</v>
      </c>
      <c r="H27" s="30">
        <v>977.18</v>
      </c>
      <c r="I27" s="29">
        <v>2</v>
      </c>
      <c r="J27" s="9">
        <f t="shared" si="124"/>
        <v>169110</v>
      </c>
      <c r="K27" s="9">
        <f t="shared" si="125"/>
        <v>168342.99999999997</v>
      </c>
      <c r="L27" s="9">
        <f t="shared" si="86"/>
        <v>167360</v>
      </c>
      <c r="M27" s="9">
        <f t="shared" si="87"/>
        <v>163944.99999999997</v>
      </c>
      <c r="N27" s="9"/>
      <c r="O27" s="9">
        <f t="shared" si="89"/>
        <v>162592.99999999997</v>
      </c>
      <c r="P27" s="9">
        <f t="shared" si="90"/>
        <v>161046</v>
      </c>
      <c r="Q27" s="9">
        <f t="shared" si="91"/>
        <v>159192</v>
      </c>
      <c r="R27" s="9">
        <f t="shared" si="92"/>
        <v>158262</v>
      </c>
      <c r="S27" s="9">
        <f t="shared" si="93"/>
        <v>156940</v>
      </c>
      <c r="T27" s="9">
        <f t="shared" si="94"/>
        <v>154681</v>
      </c>
      <c r="U27" s="9">
        <f t="shared" si="95"/>
        <v>153209</v>
      </c>
      <c r="V27" s="9">
        <f t="shared" si="96"/>
        <v>152671</v>
      </c>
      <c r="W27" s="9">
        <f t="shared" si="97"/>
        <v>151369</v>
      </c>
      <c r="X27" s="9">
        <f t="shared" si="98"/>
        <v>149390</v>
      </c>
      <c r="Y27" s="9">
        <f t="shared" si="99"/>
        <v>143610</v>
      </c>
      <c r="Z27" s="13">
        <f t="shared" si="126"/>
        <v>236665</v>
      </c>
      <c r="AA27" s="13">
        <f t="shared" si="127"/>
        <v>235514.5</v>
      </c>
      <c r="AB27" s="13">
        <f t="shared" si="132"/>
        <v>234040</v>
      </c>
      <c r="AC27" s="13">
        <f aca="true" t="shared" si="135" ref="AC27:AC38">(($H$26+$H27)*AO$1-AN$1)*2</f>
        <v>228917.5</v>
      </c>
      <c r="AD27" s="13"/>
      <c r="AE27" s="13">
        <f>(($H$28+$H27)*AO$1-AN$1)*2</f>
        <v>226889.5</v>
      </c>
      <c r="AF27" s="13">
        <f>(($H$29+$H27)*AO$1-AN$1)*2</f>
        <v>224569</v>
      </c>
      <c r="AG27" s="13">
        <f>(($H$30+$H27)*AO$1-AN$1)*2</f>
        <v>221788</v>
      </c>
      <c r="AH27" s="13">
        <f t="shared" si="100"/>
        <v>220393</v>
      </c>
      <c r="AI27" s="13">
        <f t="shared" si="101"/>
        <v>218410</v>
      </c>
      <c r="AJ27" s="13">
        <f t="shared" si="102"/>
        <v>215021.5</v>
      </c>
      <c r="AK27" s="13">
        <f t="shared" si="103"/>
        <v>212813.5</v>
      </c>
      <c r="AL27" s="13">
        <f t="shared" si="104"/>
        <v>212006.5</v>
      </c>
      <c r="AM27" s="13">
        <f t="shared" si="105"/>
        <v>210053.5</v>
      </c>
      <c r="AN27" s="13">
        <f t="shared" si="106"/>
        <v>207085</v>
      </c>
      <c r="AO27" s="13">
        <f t="shared" si="107"/>
        <v>198415</v>
      </c>
      <c r="AP27" s="21">
        <f t="shared" si="128"/>
        <v>294220</v>
      </c>
      <c r="AQ27" s="21">
        <f t="shared" si="129"/>
        <v>292685.99999999994</v>
      </c>
      <c r="AR27" s="21">
        <f t="shared" si="133"/>
        <v>290720</v>
      </c>
      <c r="AS27" s="21">
        <f aca="true" t="shared" si="136" ref="AS27:AS38">(($H$26+$H27)*BE$1-BD$1)*2</f>
        <v>283889.99999999994</v>
      </c>
      <c r="AT27" s="21"/>
      <c r="AU27" s="21">
        <f>(($H$28+$H27)*BE$1-BD$1)*2</f>
        <v>281185.99999999994</v>
      </c>
      <c r="AV27" s="21">
        <f>(($H$29+$H27)*BE$1-BD$1)*2</f>
        <v>278092</v>
      </c>
      <c r="AW27" s="21">
        <f>(($H$30+$H27)*BE$1-BD$1)*2</f>
        <v>274384</v>
      </c>
      <c r="AX27" s="21">
        <f t="shared" si="108"/>
        <v>272524</v>
      </c>
      <c r="AY27" s="21">
        <f t="shared" si="109"/>
        <v>269880</v>
      </c>
      <c r="AZ27" s="21">
        <f t="shared" si="110"/>
        <v>265362</v>
      </c>
      <c r="BA27" s="21">
        <f t="shared" si="111"/>
        <v>262418</v>
      </c>
      <c r="BB27" s="21">
        <f t="shared" si="112"/>
        <v>261342</v>
      </c>
      <c r="BC27" s="21">
        <f t="shared" si="113"/>
        <v>258738</v>
      </c>
      <c r="BD27" s="21">
        <f t="shared" si="114"/>
        <v>254780</v>
      </c>
      <c r="BE27" s="21">
        <f t="shared" si="115"/>
        <v>243220</v>
      </c>
      <c r="BF27" s="25">
        <f t="shared" si="130"/>
        <v>342775</v>
      </c>
      <c r="BG27" s="25">
        <f t="shared" si="131"/>
        <v>340857.49999999994</v>
      </c>
      <c r="BH27" s="25">
        <f t="shared" si="134"/>
        <v>338400</v>
      </c>
      <c r="BI27" s="25">
        <f aca="true" t="shared" si="137" ref="BI27:BI38">(($H$26+$H27)*BU$1-BT$1)*2</f>
        <v>329862.49999999994</v>
      </c>
      <c r="BJ27" s="25"/>
      <c r="BK27" s="25">
        <f>(($H$28+$H27)*BU$1-BT$1)*2</f>
        <v>326482.49999999994</v>
      </c>
      <c r="BL27" s="25">
        <f>(($H$29+$H27)*BU$1-BT$1)*2</f>
        <v>322615</v>
      </c>
      <c r="BM27" s="25">
        <f>(($H$30+$H27)*BU$1-BT$1)*2</f>
        <v>317980</v>
      </c>
      <c r="BN27" s="25">
        <f t="shared" si="116"/>
        <v>315655</v>
      </c>
      <c r="BO27" s="25">
        <f t="shared" si="117"/>
        <v>312350</v>
      </c>
      <c r="BP27" s="25">
        <f t="shared" si="118"/>
        <v>306702.5</v>
      </c>
      <c r="BQ27" s="25">
        <f t="shared" si="119"/>
        <v>303022.5</v>
      </c>
      <c r="BR27" s="25">
        <f t="shared" si="120"/>
        <v>301677.5</v>
      </c>
      <c r="BS27" s="25">
        <f t="shared" si="121"/>
        <v>298422.5</v>
      </c>
      <c r="BT27" s="25">
        <f t="shared" si="122"/>
        <v>293475</v>
      </c>
      <c r="BU27" s="25">
        <f t="shared" si="123"/>
        <v>279025</v>
      </c>
    </row>
    <row r="28" spans="1:73" ht="15">
      <c r="A28" s="27">
        <v>22</v>
      </c>
      <c r="B28" s="28" t="s">
        <v>50</v>
      </c>
      <c r="C28" s="29">
        <v>950</v>
      </c>
      <c r="D28" s="29">
        <v>1440</v>
      </c>
      <c r="E28" s="29">
        <v>20</v>
      </c>
      <c r="F28" s="29" t="s">
        <v>51</v>
      </c>
      <c r="G28" s="29">
        <v>36000</v>
      </c>
      <c r="H28" s="30">
        <v>968.75</v>
      </c>
      <c r="I28" s="29">
        <v>2</v>
      </c>
      <c r="J28" s="9">
        <f t="shared" si="124"/>
        <v>168267</v>
      </c>
      <c r="K28" s="9">
        <f t="shared" si="125"/>
        <v>167500</v>
      </c>
      <c r="L28" s="9">
        <f t="shared" si="86"/>
        <v>166517</v>
      </c>
      <c r="M28" s="9">
        <f t="shared" si="87"/>
        <v>163102</v>
      </c>
      <c r="N28" s="9">
        <f t="shared" si="88"/>
        <v>162592.99999999997</v>
      </c>
      <c r="O28" s="9"/>
      <c r="P28" s="9">
        <f t="shared" si="90"/>
        <v>160203</v>
      </c>
      <c r="Q28" s="9">
        <f t="shared" si="91"/>
        <v>158349</v>
      </c>
      <c r="R28" s="9">
        <f t="shared" si="92"/>
        <v>157419</v>
      </c>
      <c r="S28" s="9">
        <f t="shared" si="93"/>
        <v>156097</v>
      </c>
      <c r="T28" s="9">
        <f t="shared" si="94"/>
        <v>153838</v>
      </c>
      <c r="U28" s="9">
        <f t="shared" si="95"/>
        <v>152366</v>
      </c>
      <c r="V28" s="9">
        <f t="shared" si="96"/>
        <v>151828</v>
      </c>
      <c r="W28" s="9">
        <f t="shared" si="97"/>
        <v>150526</v>
      </c>
      <c r="X28" s="9">
        <f t="shared" si="98"/>
        <v>148547</v>
      </c>
      <c r="Y28" s="9">
        <f t="shared" si="99"/>
        <v>142767</v>
      </c>
      <c r="Z28" s="13">
        <f t="shared" si="126"/>
        <v>235400.5</v>
      </c>
      <c r="AA28" s="13">
        <f t="shared" si="127"/>
        <v>234250</v>
      </c>
      <c r="AB28" s="13">
        <f t="shared" si="132"/>
        <v>232775.5</v>
      </c>
      <c r="AC28" s="13">
        <f t="shared" si="135"/>
        <v>227653</v>
      </c>
      <c r="AD28" s="13">
        <f aca="true" t="shared" si="138" ref="AD28:AD38">(($H$27+$H28)*AO$1-AN$1)*2</f>
        <v>226889.5</v>
      </c>
      <c r="AE28" s="13"/>
      <c r="AF28" s="13">
        <f>(($H$29+$H28)*AO$1-AN$1)*2</f>
        <v>223304.5</v>
      </c>
      <c r="AG28" s="13">
        <f>(($H$30+$H28)*AO$1-AN$1)*2</f>
        <v>220523.5</v>
      </c>
      <c r="AH28" s="13">
        <f t="shared" si="100"/>
        <v>219128.5</v>
      </c>
      <c r="AI28" s="13">
        <f t="shared" si="101"/>
        <v>217145.5</v>
      </c>
      <c r="AJ28" s="13">
        <f t="shared" si="102"/>
        <v>213757</v>
      </c>
      <c r="AK28" s="13">
        <f t="shared" si="103"/>
        <v>211549</v>
      </c>
      <c r="AL28" s="13">
        <f t="shared" si="104"/>
        <v>210742</v>
      </c>
      <c r="AM28" s="13">
        <f t="shared" si="105"/>
        <v>208789</v>
      </c>
      <c r="AN28" s="13">
        <f t="shared" si="106"/>
        <v>205820.5</v>
      </c>
      <c r="AO28" s="13">
        <f t="shared" si="107"/>
        <v>197150.5</v>
      </c>
      <c r="AP28" s="21">
        <f t="shared" si="128"/>
        <v>292534</v>
      </c>
      <c r="AQ28" s="21">
        <f t="shared" si="129"/>
        <v>291000</v>
      </c>
      <c r="AR28" s="21">
        <f t="shared" si="133"/>
        <v>289034</v>
      </c>
      <c r="AS28" s="21">
        <f t="shared" si="136"/>
        <v>282204</v>
      </c>
      <c r="AT28" s="21">
        <f aca="true" t="shared" si="139" ref="AT28:AT38">(($H$27+$H28)*BE$1-BD$1)*2</f>
        <v>281185.99999999994</v>
      </c>
      <c r="AU28" s="21"/>
      <c r="AV28" s="21">
        <f>(($H$29+$H28)*BE$1-BD$1)*2</f>
        <v>276406</v>
      </c>
      <c r="AW28" s="21">
        <f>(($H$30+$H28)*BE$1-BD$1)*2</f>
        <v>272698</v>
      </c>
      <c r="AX28" s="21">
        <f t="shared" si="108"/>
        <v>270838</v>
      </c>
      <c r="AY28" s="21">
        <f t="shared" si="109"/>
        <v>268194</v>
      </c>
      <c r="AZ28" s="21">
        <f t="shared" si="110"/>
        <v>263676</v>
      </c>
      <c r="BA28" s="21">
        <f t="shared" si="111"/>
        <v>260732</v>
      </c>
      <c r="BB28" s="21">
        <f t="shared" si="112"/>
        <v>259656</v>
      </c>
      <c r="BC28" s="21">
        <f t="shared" si="113"/>
        <v>257052</v>
      </c>
      <c r="BD28" s="21">
        <f t="shared" si="114"/>
        <v>253094</v>
      </c>
      <c r="BE28" s="21">
        <f t="shared" si="115"/>
        <v>241534</v>
      </c>
      <c r="BF28" s="25">
        <f t="shared" si="130"/>
        <v>340667.5</v>
      </c>
      <c r="BG28" s="25">
        <f t="shared" si="131"/>
        <v>338750</v>
      </c>
      <c r="BH28" s="25">
        <f t="shared" si="134"/>
        <v>336292.5</v>
      </c>
      <c r="BI28" s="25">
        <f t="shared" si="137"/>
        <v>327755</v>
      </c>
      <c r="BJ28" s="25">
        <f aca="true" t="shared" si="140" ref="BJ28:BJ38">(($H$27+$H28)*BU$1-BT$1)*2</f>
        <v>326482.49999999994</v>
      </c>
      <c r="BK28" s="25"/>
      <c r="BL28" s="25">
        <f>(($H$29+$H28)*BU$1-BT$1)*2</f>
        <v>320507.5</v>
      </c>
      <c r="BM28" s="25">
        <f>(($H$30+$H28)*BU$1-BT$1)*2</f>
        <v>315872.5</v>
      </c>
      <c r="BN28" s="25">
        <f t="shared" si="116"/>
        <v>313547.5</v>
      </c>
      <c r="BO28" s="25">
        <f t="shared" si="117"/>
        <v>310242.5</v>
      </c>
      <c r="BP28" s="25">
        <f t="shared" si="118"/>
        <v>304595</v>
      </c>
      <c r="BQ28" s="25">
        <f t="shared" si="119"/>
        <v>300914.99999999994</v>
      </c>
      <c r="BR28" s="25">
        <f t="shared" si="120"/>
        <v>299570</v>
      </c>
      <c r="BS28" s="25">
        <f t="shared" si="121"/>
        <v>296315</v>
      </c>
      <c r="BT28" s="25">
        <f t="shared" si="122"/>
        <v>291367.5</v>
      </c>
      <c r="BU28" s="25">
        <f t="shared" si="123"/>
        <v>276917.5</v>
      </c>
    </row>
    <row r="29" spans="1:73" ht="15">
      <c r="A29" s="27">
        <v>23</v>
      </c>
      <c r="B29" s="28" t="s">
        <v>52</v>
      </c>
      <c r="C29" s="29">
        <v>934</v>
      </c>
      <c r="D29" s="29">
        <v>1332</v>
      </c>
      <c r="E29" s="29">
        <v>19</v>
      </c>
      <c r="F29" s="29" t="s">
        <v>53</v>
      </c>
      <c r="G29" s="29">
        <v>37000</v>
      </c>
      <c r="H29" s="30">
        <v>953.28</v>
      </c>
      <c r="I29" s="29">
        <v>2</v>
      </c>
      <c r="J29" s="9">
        <f t="shared" si="124"/>
        <v>166720</v>
      </c>
      <c r="K29" s="9">
        <f t="shared" si="125"/>
        <v>165953</v>
      </c>
      <c r="L29" s="9">
        <f t="shared" si="86"/>
        <v>164969.99999999997</v>
      </c>
      <c r="M29" s="9">
        <f t="shared" si="87"/>
        <v>161555</v>
      </c>
      <c r="N29" s="9">
        <f t="shared" si="88"/>
        <v>161046</v>
      </c>
      <c r="O29" s="9">
        <f t="shared" si="89"/>
        <v>160203</v>
      </c>
      <c r="P29" s="9"/>
      <c r="Q29" s="9">
        <f t="shared" si="91"/>
        <v>156802</v>
      </c>
      <c r="R29" s="9">
        <f t="shared" si="92"/>
        <v>155872</v>
      </c>
      <c r="S29" s="9">
        <f t="shared" si="93"/>
        <v>154550</v>
      </c>
      <c r="T29" s="9">
        <f t="shared" si="94"/>
        <v>152291</v>
      </c>
      <c r="U29" s="9">
        <f t="shared" si="95"/>
        <v>150819</v>
      </c>
      <c r="V29" s="9">
        <f t="shared" si="96"/>
        <v>150281</v>
      </c>
      <c r="W29" s="9">
        <f t="shared" si="97"/>
        <v>148979</v>
      </c>
      <c r="X29" s="9">
        <f t="shared" si="98"/>
        <v>147000</v>
      </c>
      <c r="Y29" s="9">
        <f t="shared" si="99"/>
        <v>141219.99999999997</v>
      </c>
      <c r="Z29" s="13">
        <f t="shared" si="126"/>
        <v>233080</v>
      </c>
      <c r="AA29" s="13">
        <f t="shared" si="127"/>
        <v>231929.5</v>
      </c>
      <c r="AB29" s="13">
        <f t="shared" si="132"/>
        <v>230455</v>
      </c>
      <c r="AC29" s="13">
        <f t="shared" si="135"/>
        <v>225332.5</v>
      </c>
      <c r="AD29" s="13">
        <f t="shared" si="138"/>
        <v>224569</v>
      </c>
      <c r="AE29" s="13">
        <f aca="true" t="shared" si="141" ref="AE29:AE38">(($H$28+$H29)*AO$1-AN$1)*2</f>
        <v>223304.5</v>
      </c>
      <c r="AF29" s="13"/>
      <c r="AG29" s="13">
        <f>(($H$30+$H29)*AO$1-AN$1)*2</f>
        <v>218203</v>
      </c>
      <c r="AH29" s="13">
        <f t="shared" si="100"/>
        <v>216808</v>
      </c>
      <c r="AI29" s="13">
        <f t="shared" si="101"/>
        <v>214825</v>
      </c>
      <c r="AJ29" s="13">
        <f t="shared" si="102"/>
        <v>211436.5</v>
      </c>
      <c r="AK29" s="13">
        <f t="shared" si="103"/>
        <v>209228.5</v>
      </c>
      <c r="AL29" s="13">
        <f t="shared" si="104"/>
        <v>208421.5</v>
      </c>
      <c r="AM29" s="13">
        <f t="shared" si="105"/>
        <v>206468.5</v>
      </c>
      <c r="AN29" s="13">
        <f t="shared" si="106"/>
        <v>203500</v>
      </c>
      <c r="AO29" s="13">
        <f t="shared" si="107"/>
        <v>194829.99999999997</v>
      </c>
      <c r="AP29" s="21">
        <f t="shared" si="128"/>
        <v>289440</v>
      </c>
      <c r="AQ29" s="21">
        <f t="shared" si="129"/>
        <v>287906</v>
      </c>
      <c r="AR29" s="21">
        <f t="shared" si="133"/>
        <v>285939.99999999994</v>
      </c>
      <c r="AS29" s="21">
        <f t="shared" si="136"/>
        <v>279110</v>
      </c>
      <c r="AT29" s="21">
        <f t="shared" si="139"/>
        <v>278092</v>
      </c>
      <c r="AU29" s="21">
        <f aca="true" t="shared" si="142" ref="AU29:AU38">(($H$28+$H29)*BE$1-BD$1)*2</f>
        <v>276406</v>
      </c>
      <c r="AV29" s="21"/>
      <c r="AW29" s="21">
        <f>(($H$30+$H29)*BE$1-BD$1)*2</f>
        <v>269604</v>
      </c>
      <c r="AX29" s="21">
        <f t="shared" si="108"/>
        <v>267744</v>
      </c>
      <c r="AY29" s="21">
        <f t="shared" si="109"/>
        <v>265100</v>
      </c>
      <c r="AZ29" s="21">
        <f t="shared" si="110"/>
        <v>260582</v>
      </c>
      <c r="BA29" s="21">
        <f t="shared" si="111"/>
        <v>257638</v>
      </c>
      <c r="BB29" s="21">
        <f t="shared" si="112"/>
        <v>256562</v>
      </c>
      <c r="BC29" s="21">
        <f t="shared" si="113"/>
        <v>253958</v>
      </c>
      <c r="BD29" s="21">
        <f t="shared" si="114"/>
        <v>250000</v>
      </c>
      <c r="BE29" s="21">
        <f t="shared" si="115"/>
        <v>238439.99999999994</v>
      </c>
      <c r="BF29" s="25">
        <f t="shared" si="130"/>
        <v>336800</v>
      </c>
      <c r="BG29" s="25">
        <f t="shared" si="131"/>
        <v>334882.5</v>
      </c>
      <c r="BH29" s="25">
        <f t="shared" si="134"/>
        <v>332424.99999999994</v>
      </c>
      <c r="BI29" s="25">
        <f t="shared" si="137"/>
        <v>323887.5</v>
      </c>
      <c r="BJ29" s="25">
        <f t="shared" si="140"/>
        <v>322615</v>
      </c>
      <c r="BK29" s="25">
        <f aca="true" t="shared" si="143" ref="BK29:BK38">(($H$28+$H29)*BU$1-BT$1)*2</f>
        <v>320507.5</v>
      </c>
      <c r="BL29" s="25"/>
      <c r="BM29" s="25">
        <f>(($H$30+$H29)*BU$1-BT$1)*2</f>
        <v>312005</v>
      </c>
      <c r="BN29" s="25">
        <f t="shared" si="116"/>
        <v>309680</v>
      </c>
      <c r="BO29" s="25">
        <f t="shared" si="117"/>
        <v>306375</v>
      </c>
      <c r="BP29" s="25">
        <f t="shared" si="118"/>
        <v>300727.49999999994</v>
      </c>
      <c r="BQ29" s="25">
        <f t="shared" si="119"/>
        <v>297047.5</v>
      </c>
      <c r="BR29" s="25">
        <f t="shared" si="120"/>
        <v>295702.5</v>
      </c>
      <c r="BS29" s="25">
        <f t="shared" si="121"/>
        <v>292447.5</v>
      </c>
      <c r="BT29" s="25">
        <f t="shared" si="122"/>
        <v>287500</v>
      </c>
      <c r="BU29" s="25">
        <f t="shared" si="123"/>
        <v>273049.99999999994</v>
      </c>
    </row>
    <row r="30" spans="1:73" ht="15">
      <c r="A30" s="27">
        <v>24</v>
      </c>
      <c r="B30" s="28" t="s">
        <v>54</v>
      </c>
      <c r="C30" s="29">
        <v>910</v>
      </c>
      <c r="D30" s="29">
        <v>1388</v>
      </c>
      <c r="E30" s="29">
        <v>19</v>
      </c>
      <c r="F30" s="29" t="s">
        <v>31</v>
      </c>
      <c r="G30" s="29">
        <v>30500</v>
      </c>
      <c r="H30" s="30">
        <v>934.74</v>
      </c>
      <c r="I30" s="29">
        <v>2</v>
      </c>
      <c r="J30" s="9">
        <f t="shared" si="124"/>
        <v>164866</v>
      </c>
      <c r="K30" s="9">
        <f t="shared" si="125"/>
        <v>164099</v>
      </c>
      <c r="L30" s="9">
        <f t="shared" si="86"/>
        <v>163116</v>
      </c>
      <c r="M30" s="9">
        <f t="shared" si="87"/>
        <v>159701</v>
      </c>
      <c r="N30" s="9">
        <f t="shared" si="88"/>
        <v>159192</v>
      </c>
      <c r="O30" s="9">
        <f t="shared" si="89"/>
        <v>158349</v>
      </c>
      <c r="P30" s="9">
        <f t="shared" si="90"/>
        <v>156802</v>
      </c>
      <c r="Q30" s="9"/>
      <c r="R30" s="9">
        <f t="shared" si="92"/>
        <v>154018</v>
      </c>
      <c r="S30" s="9">
        <f t="shared" si="93"/>
        <v>152696</v>
      </c>
      <c r="T30" s="9">
        <f t="shared" si="94"/>
        <v>150437</v>
      </c>
      <c r="U30" s="9">
        <f t="shared" si="95"/>
        <v>148965</v>
      </c>
      <c r="V30" s="9">
        <f t="shared" si="96"/>
        <v>148427</v>
      </c>
      <c r="W30" s="9">
        <f t="shared" si="97"/>
        <v>147125</v>
      </c>
      <c r="X30" s="9">
        <f t="shared" si="98"/>
        <v>145146</v>
      </c>
      <c r="Y30" s="9">
        <f t="shared" si="99"/>
        <v>139366</v>
      </c>
      <c r="Z30" s="13">
        <f t="shared" si="126"/>
        <v>230299</v>
      </c>
      <c r="AA30" s="13">
        <f t="shared" si="127"/>
        <v>229148.5</v>
      </c>
      <c r="AB30" s="13">
        <f t="shared" si="132"/>
        <v>227674</v>
      </c>
      <c r="AC30" s="13">
        <f t="shared" si="135"/>
        <v>222551.5</v>
      </c>
      <c r="AD30" s="13">
        <f t="shared" si="138"/>
        <v>221788</v>
      </c>
      <c r="AE30" s="13">
        <f t="shared" si="141"/>
        <v>220523.5</v>
      </c>
      <c r="AF30" s="13">
        <f aca="true" t="shared" si="144" ref="AF30:AF38">(($H$29+$H30)*AO$1-AN$1)*2</f>
        <v>218203</v>
      </c>
      <c r="AG30" s="13"/>
      <c r="AH30" s="13">
        <f t="shared" si="100"/>
        <v>214027</v>
      </c>
      <c r="AI30" s="13">
        <f t="shared" si="101"/>
        <v>212044</v>
      </c>
      <c r="AJ30" s="13">
        <f t="shared" si="102"/>
        <v>208655.5</v>
      </c>
      <c r="AK30" s="13">
        <f t="shared" si="103"/>
        <v>206447.5</v>
      </c>
      <c r="AL30" s="13">
        <f t="shared" si="104"/>
        <v>205640.5</v>
      </c>
      <c r="AM30" s="13">
        <f t="shared" si="105"/>
        <v>203687.5</v>
      </c>
      <c r="AN30" s="13">
        <f t="shared" si="106"/>
        <v>200719</v>
      </c>
      <c r="AO30" s="13">
        <f t="shared" si="107"/>
        <v>192048.99999999997</v>
      </c>
      <c r="AP30" s="21">
        <f t="shared" si="128"/>
        <v>285732</v>
      </c>
      <c r="AQ30" s="21">
        <f t="shared" si="129"/>
        <v>284198</v>
      </c>
      <c r="AR30" s="21">
        <f t="shared" si="133"/>
        <v>282232</v>
      </c>
      <c r="AS30" s="21">
        <f t="shared" si="136"/>
        <v>275402</v>
      </c>
      <c r="AT30" s="21">
        <f t="shared" si="139"/>
        <v>274384</v>
      </c>
      <c r="AU30" s="21">
        <f t="shared" si="142"/>
        <v>272698</v>
      </c>
      <c r="AV30" s="21">
        <f aca="true" t="shared" si="145" ref="AV30:AV38">(($H$29+$H30)*BE$1-BD$1)*2</f>
        <v>269604</v>
      </c>
      <c r="AW30" s="21"/>
      <c r="AX30" s="21">
        <f t="shared" si="108"/>
        <v>264036</v>
      </c>
      <c r="AY30" s="21">
        <f t="shared" si="109"/>
        <v>261392</v>
      </c>
      <c r="AZ30" s="21">
        <f t="shared" si="110"/>
        <v>256874</v>
      </c>
      <c r="BA30" s="21">
        <f t="shared" si="111"/>
        <v>253930</v>
      </c>
      <c r="BB30" s="21">
        <f t="shared" si="112"/>
        <v>252854</v>
      </c>
      <c r="BC30" s="21">
        <f t="shared" si="113"/>
        <v>250250</v>
      </c>
      <c r="BD30" s="21">
        <f t="shared" si="114"/>
        <v>246292</v>
      </c>
      <c r="BE30" s="21">
        <f t="shared" si="115"/>
        <v>234732</v>
      </c>
      <c r="BF30" s="25">
        <f t="shared" si="130"/>
        <v>332165</v>
      </c>
      <c r="BG30" s="25">
        <f t="shared" si="131"/>
        <v>330247.5</v>
      </c>
      <c r="BH30" s="25">
        <f t="shared" si="134"/>
        <v>327789.99999999994</v>
      </c>
      <c r="BI30" s="25">
        <f t="shared" si="137"/>
        <v>319252.5</v>
      </c>
      <c r="BJ30" s="25">
        <f t="shared" si="140"/>
        <v>317980</v>
      </c>
      <c r="BK30" s="25">
        <f t="shared" si="143"/>
        <v>315872.5</v>
      </c>
      <c r="BL30" s="25">
        <f aca="true" t="shared" si="146" ref="BL30:BL38">(($H$29+$H30)*BU$1-BT$1)*2</f>
        <v>312005</v>
      </c>
      <c r="BM30" s="25"/>
      <c r="BN30" s="25">
        <f t="shared" si="116"/>
        <v>305045</v>
      </c>
      <c r="BO30" s="25">
        <f t="shared" si="117"/>
        <v>301740</v>
      </c>
      <c r="BP30" s="25">
        <f t="shared" si="118"/>
        <v>296092.5</v>
      </c>
      <c r="BQ30" s="25">
        <f t="shared" si="119"/>
        <v>292412.5</v>
      </c>
      <c r="BR30" s="25">
        <f t="shared" si="120"/>
        <v>291067.5</v>
      </c>
      <c r="BS30" s="25">
        <f t="shared" si="121"/>
        <v>287812.5</v>
      </c>
      <c r="BT30" s="25">
        <f t="shared" si="122"/>
        <v>282865</v>
      </c>
      <c r="BU30" s="25">
        <f t="shared" si="123"/>
        <v>268414.99999999994</v>
      </c>
    </row>
    <row r="31" spans="1:73" ht="15">
      <c r="A31" s="27">
        <v>25</v>
      </c>
      <c r="B31" s="28" t="s">
        <v>55</v>
      </c>
      <c r="C31" s="29">
        <v>900</v>
      </c>
      <c r="D31" s="29">
        <v>1387</v>
      </c>
      <c r="E31" s="29">
        <v>19</v>
      </c>
      <c r="F31" s="29" t="s">
        <v>56</v>
      </c>
      <c r="G31" s="29">
        <v>30000</v>
      </c>
      <c r="H31" s="30">
        <v>925.44</v>
      </c>
      <c r="I31" s="29">
        <v>2</v>
      </c>
      <c r="J31" s="9">
        <f t="shared" si="124"/>
        <v>163936</v>
      </c>
      <c r="K31" s="9">
        <f t="shared" si="125"/>
        <v>163169</v>
      </c>
      <c r="L31" s="9">
        <f t="shared" si="86"/>
        <v>162186</v>
      </c>
      <c r="M31" s="9">
        <f t="shared" si="87"/>
        <v>158771</v>
      </c>
      <c r="N31" s="9">
        <f t="shared" si="88"/>
        <v>158262</v>
      </c>
      <c r="O31" s="9">
        <f t="shared" si="89"/>
        <v>157419</v>
      </c>
      <c r="P31" s="9">
        <f t="shared" si="90"/>
        <v>155872</v>
      </c>
      <c r="Q31" s="9">
        <f t="shared" si="91"/>
        <v>154018</v>
      </c>
      <c r="R31" s="9"/>
      <c r="S31" s="9">
        <f t="shared" si="93"/>
        <v>151766</v>
      </c>
      <c r="T31" s="9">
        <f t="shared" si="94"/>
        <v>149507.00000000003</v>
      </c>
      <c r="U31" s="9">
        <f t="shared" si="95"/>
        <v>148035</v>
      </c>
      <c r="V31" s="9">
        <f t="shared" si="96"/>
        <v>147497</v>
      </c>
      <c r="W31" s="9">
        <f t="shared" si="97"/>
        <v>146195</v>
      </c>
      <c r="X31" s="9">
        <f t="shared" si="98"/>
        <v>144216</v>
      </c>
      <c r="Y31" s="9">
        <f t="shared" si="99"/>
        <v>138436</v>
      </c>
      <c r="Z31" s="13">
        <f t="shared" si="126"/>
        <v>228904</v>
      </c>
      <c r="AA31" s="13">
        <f t="shared" si="127"/>
        <v>227753.5</v>
      </c>
      <c r="AB31" s="13">
        <f t="shared" si="132"/>
        <v>226279</v>
      </c>
      <c r="AC31" s="13">
        <f t="shared" si="135"/>
        <v>221156.5</v>
      </c>
      <c r="AD31" s="13">
        <f t="shared" si="138"/>
        <v>220393</v>
      </c>
      <c r="AE31" s="13">
        <f t="shared" si="141"/>
        <v>219128.5</v>
      </c>
      <c r="AF31" s="13">
        <f t="shared" si="144"/>
        <v>216808</v>
      </c>
      <c r="AG31" s="13">
        <f aca="true" t="shared" si="147" ref="AG31:AG38">(($H$30+$H31)*AO$1-AN$1)*2</f>
        <v>214027</v>
      </c>
      <c r="AH31" s="13"/>
      <c r="AI31" s="13">
        <f t="shared" si="101"/>
        <v>210649</v>
      </c>
      <c r="AJ31" s="13">
        <f t="shared" si="102"/>
        <v>207260.5</v>
      </c>
      <c r="AK31" s="13">
        <f t="shared" si="103"/>
        <v>205052.5</v>
      </c>
      <c r="AL31" s="13">
        <f t="shared" si="104"/>
        <v>204245.5</v>
      </c>
      <c r="AM31" s="13">
        <f t="shared" si="105"/>
        <v>202292.5</v>
      </c>
      <c r="AN31" s="13">
        <f t="shared" si="106"/>
        <v>199324</v>
      </c>
      <c r="AO31" s="13">
        <f t="shared" si="107"/>
        <v>190654.00000000003</v>
      </c>
      <c r="AP31" s="21">
        <f t="shared" si="128"/>
        <v>283872</v>
      </c>
      <c r="AQ31" s="21">
        <f t="shared" si="129"/>
        <v>282338</v>
      </c>
      <c r="AR31" s="21">
        <f t="shared" si="133"/>
        <v>280372</v>
      </c>
      <c r="AS31" s="21">
        <f t="shared" si="136"/>
        <v>273542</v>
      </c>
      <c r="AT31" s="21">
        <f t="shared" si="139"/>
        <v>272524</v>
      </c>
      <c r="AU31" s="21">
        <f t="shared" si="142"/>
        <v>270838</v>
      </c>
      <c r="AV31" s="21">
        <f t="shared" si="145"/>
        <v>267744</v>
      </c>
      <c r="AW31" s="21">
        <f aca="true" t="shared" si="148" ref="AW31:AW38">(($H$30+$H31)*BE$1-BD$1)*2</f>
        <v>264036</v>
      </c>
      <c r="AX31" s="21"/>
      <c r="AY31" s="21">
        <f t="shared" si="109"/>
        <v>259532</v>
      </c>
      <c r="AZ31" s="21">
        <f t="shared" si="110"/>
        <v>255014.00000000006</v>
      </c>
      <c r="BA31" s="21">
        <f t="shared" si="111"/>
        <v>252070</v>
      </c>
      <c r="BB31" s="21">
        <f t="shared" si="112"/>
        <v>250994</v>
      </c>
      <c r="BC31" s="21">
        <f t="shared" si="113"/>
        <v>248390</v>
      </c>
      <c r="BD31" s="21">
        <f t="shared" si="114"/>
        <v>244432</v>
      </c>
      <c r="BE31" s="21">
        <f t="shared" si="115"/>
        <v>232872</v>
      </c>
      <c r="BF31" s="25">
        <f t="shared" si="130"/>
        <v>329840.00000000006</v>
      </c>
      <c r="BG31" s="25">
        <f t="shared" si="131"/>
        <v>327922.5</v>
      </c>
      <c r="BH31" s="25">
        <f t="shared" si="134"/>
        <v>325465.00000000006</v>
      </c>
      <c r="BI31" s="25">
        <f t="shared" si="137"/>
        <v>316927.5</v>
      </c>
      <c r="BJ31" s="25">
        <f t="shared" si="140"/>
        <v>315655</v>
      </c>
      <c r="BK31" s="25">
        <f t="shared" si="143"/>
        <v>313547.5</v>
      </c>
      <c r="BL31" s="25">
        <f t="shared" si="146"/>
        <v>309680</v>
      </c>
      <c r="BM31" s="25">
        <f aca="true" t="shared" si="149" ref="BM31:BM38">(($H$30+$H31)*BU$1-BT$1)*2</f>
        <v>305045</v>
      </c>
      <c r="BN31" s="25"/>
      <c r="BO31" s="25">
        <f t="shared" si="117"/>
        <v>299415</v>
      </c>
      <c r="BP31" s="25">
        <f t="shared" si="118"/>
        <v>293767.50000000006</v>
      </c>
      <c r="BQ31" s="25">
        <f t="shared" si="119"/>
        <v>290087.5</v>
      </c>
      <c r="BR31" s="25">
        <f t="shared" si="120"/>
        <v>288742.5</v>
      </c>
      <c r="BS31" s="25">
        <f t="shared" si="121"/>
        <v>285487.5</v>
      </c>
      <c r="BT31" s="25">
        <f t="shared" si="122"/>
        <v>280540</v>
      </c>
      <c r="BU31" s="25">
        <f t="shared" si="123"/>
        <v>266090.00000000006</v>
      </c>
    </row>
    <row r="32" spans="1:73" ht="15">
      <c r="A32" s="27">
        <v>26</v>
      </c>
      <c r="B32" s="28" t="s">
        <v>57</v>
      </c>
      <c r="C32" s="29">
        <v>943</v>
      </c>
      <c r="D32" s="29">
        <v>1399</v>
      </c>
      <c r="E32" s="29">
        <v>20</v>
      </c>
      <c r="F32" s="29" t="s">
        <v>58</v>
      </c>
      <c r="G32" s="29">
        <v>35000</v>
      </c>
      <c r="H32" s="30">
        <v>912.22</v>
      </c>
      <c r="I32" s="29">
        <v>2</v>
      </c>
      <c r="J32" s="9">
        <f t="shared" si="124"/>
        <v>162614</v>
      </c>
      <c r="K32" s="9">
        <f t="shared" si="125"/>
        <v>161847</v>
      </c>
      <c r="L32" s="9">
        <f t="shared" si="86"/>
        <v>160864</v>
      </c>
      <c r="M32" s="9">
        <f t="shared" si="87"/>
        <v>157449</v>
      </c>
      <c r="N32" s="9">
        <f t="shared" si="88"/>
        <v>156940</v>
      </c>
      <c r="O32" s="9">
        <f t="shared" si="89"/>
        <v>156097</v>
      </c>
      <c r="P32" s="9">
        <f t="shared" si="90"/>
        <v>154550</v>
      </c>
      <c r="Q32" s="9">
        <f t="shared" si="91"/>
        <v>152696</v>
      </c>
      <c r="R32" s="9">
        <f t="shared" si="92"/>
        <v>151766</v>
      </c>
      <c r="S32" s="9"/>
      <c r="T32" s="9">
        <f t="shared" si="94"/>
        <v>148185</v>
      </c>
      <c r="U32" s="9">
        <f t="shared" si="95"/>
        <v>146713</v>
      </c>
      <c r="V32" s="9">
        <f t="shared" si="96"/>
        <v>146175</v>
      </c>
      <c r="W32" s="9">
        <f t="shared" si="97"/>
        <v>144873</v>
      </c>
      <c r="X32" s="9">
        <f t="shared" si="98"/>
        <v>142894</v>
      </c>
      <c r="Y32" s="9">
        <f t="shared" si="99"/>
        <v>137114</v>
      </c>
      <c r="Z32" s="13">
        <f t="shared" si="126"/>
        <v>226921</v>
      </c>
      <c r="AA32" s="13">
        <f t="shared" si="127"/>
        <v>225770.5</v>
      </c>
      <c r="AB32" s="13">
        <f t="shared" si="132"/>
        <v>224296</v>
      </c>
      <c r="AC32" s="13">
        <f t="shared" si="135"/>
        <v>219173.5</v>
      </c>
      <c r="AD32" s="13">
        <f t="shared" si="138"/>
        <v>218410</v>
      </c>
      <c r="AE32" s="13">
        <f t="shared" si="141"/>
        <v>217145.5</v>
      </c>
      <c r="AF32" s="13">
        <f t="shared" si="144"/>
        <v>214825</v>
      </c>
      <c r="AG32" s="13">
        <f t="shared" si="147"/>
        <v>212044</v>
      </c>
      <c r="AH32" s="13">
        <f aca="true" t="shared" si="150" ref="AH32:AH38">(($H$31+$H32)*AO$1-AN$1)*2</f>
        <v>210649</v>
      </c>
      <c r="AI32" s="13"/>
      <c r="AJ32" s="13">
        <f t="shared" si="102"/>
        <v>205277.5</v>
      </c>
      <c r="AK32" s="13">
        <f t="shared" si="103"/>
        <v>203069.5</v>
      </c>
      <c r="AL32" s="13">
        <f t="shared" si="104"/>
        <v>202262.5</v>
      </c>
      <c r="AM32" s="13">
        <f t="shared" si="105"/>
        <v>200309.5</v>
      </c>
      <c r="AN32" s="13">
        <f t="shared" si="106"/>
        <v>197341</v>
      </c>
      <c r="AO32" s="13">
        <f t="shared" si="107"/>
        <v>188670.99999999997</v>
      </c>
      <c r="AP32" s="21">
        <f t="shared" si="128"/>
        <v>281228</v>
      </c>
      <c r="AQ32" s="21">
        <f t="shared" si="129"/>
        <v>279694</v>
      </c>
      <c r="AR32" s="21">
        <f t="shared" si="133"/>
        <v>277728</v>
      </c>
      <c r="AS32" s="21">
        <f t="shared" si="136"/>
        <v>270898</v>
      </c>
      <c r="AT32" s="21">
        <f t="shared" si="139"/>
        <v>269880</v>
      </c>
      <c r="AU32" s="21">
        <f t="shared" si="142"/>
        <v>268194</v>
      </c>
      <c r="AV32" s="21">
        <f t="shared" si="145"/>
        <v>265100</v>
      </c>
      <c r="AW32" s="21">
        <f t="shared" si="148"/>
        <v>261392</v>
      </c>
      <c r="AX32" s="21">
        <f aca="true" t="shared" si="151" ref="AX32:AX38">(($H$31+$H32)*BE$1-BD$1)*2</f>
        <v>259532</v>
      </c>
      <c r="AY32" s="21"/>
      <c r="AZ32" s="21">
        <f t="shared" si="110"/>
        <v>252370</v>
      </c>
      <c r="BA32" s="21">
        <f t="shared" si="111"/>
        <v>249426</v>
      </c>
      <c r="BB32" s="21">
        <f t="shared" si="112"/>
        <v>248350</v>
      </c>
      <c r="BC32" s="21">
        <f t="shared" si="113"/>
        <v>245746</v>
      </c>
      <c r="BD32" s="21">
        <f t="shared" si="114"/>
        <v>241788</v>
      </c>
      <c r="BE32" s="21">
        <f t="shared" si="115"/>
        <v>230228</v>
      </c>
      <c r="BF32" s="25">
        <f t="shared" si="130"/>
        <v>326535</v>
      </c>
      <c r="BG32" s="25">
        <f t="shared" si="131"/>
        <v>324617.5</v>
      </c>
      <c r="BH32" s="25">
        <f t="shared" si="134"/>
        <v>322159.99999999994</v>
      </c>
      <c r="BI32" s="25">
        <f t="shared" si="137"/>
        <v>313622.5</v>
      </c>
      <c r="BJ32" s="25">
        <f t="shared" si="140"/>
        <v>312350</v>
      </c>
      <c r="BK32" s="25">
        <f t="shared" si="143"/>
        <v>310242.5</v>
      </c>
      <c r="BL32" s="25">
        <f t="shared" si="146"/>
        <v>306375</v>
      </c>
      <c r="BM32" s="25">
        <f t="shared" si="149"/>
        <v>301740</v>
      </c>
      <c r="BN32" s="25">
        <f aca="true" t="shared" si="152" ref="BN32:BN38">(($H$31+$H32)*BU$1-BT$1)*2</f>
        <v>299415</v>
      </c>
      <c r="BO32" s="25"/>
      <c r="BP32" s="25">
        <f t="shared" si="118"/>
        <v>290462.5</v>
      </c>
      <c r="BQ32" s="25">
        <f t="shared" si="119"/>
        <v>286782.5</v>
      </c>
      <c r="BR32" s="25">
        <f t="shared" si="120"/>
        <v>285437.5</v>
      </c>
      <c r="BS32" s="25">
        <f t="shared" si="121"/>
        <v>282182.5</v>
      </c>
      <c r="BT32" s="25">
        <f t="shared" si="122"/>
        <v>277235</v>
      </c>
      <c r="BU32" s="25">
        <f t="shared" si="123"/>
        <v>262784.99999999994</v>
      </c>
    </row>
    <row r="33" spans="1:73" ht="15">
      <c r="A33" s="27">
        <v>27</v>
      </c>
      <c r="B33" s="28" t="s">
        <v>59</v>
      </c>
      <c r="C33" s="29">
        <v>832</v>
      </c>
      <c r="D33" s="29">
        <v>1401</v>
      </c>
      <c r="E33" s="29">
        <v>21</v>
      </c>
      <c r="F33" s="29" t="s">
        <v>60</v>
      </c>
      <c r="G33" s="29">
        <v>30500</v>
      </c>
      <c r="H33" s="30">
        <v>889.63</v>
      </c>
      <c r="I33" s="29">
        <v>2</v>
      </c>
      <c r="J33" s="9">
        <f t="shared" si="124"/>
        <v>160355.00000000003</v>
      </c>
      <c r="K33" s="9">
        <f t="shared" si="125"/>
        <v>159588</v>
      </c>
      <c r="L33" s="9">
        <f t="shared" si="86"/>
        <v>158605</v>
      </c>
      <c r="M33" s="9">
        <f t="shared" si="87"/>
        <v>155190</v>
      </c>
      <c r="N33" s="9">
        <f t="shared" si="88"/>
        <v>154681</v>
      </c>
      <c r="O33" s="9">
        <f t="shared" si="89"/>
        <v>153838</v>
      </c>
      <c r="P33" s="9">
        <f t="shared" si="90"/>
        <v>152291</v>
      </c>
      <c r="Q33" s="9">
        <f t="shared" si="91"/>
        <v>150437</v>
      </c>
      <c r="R33" s="9">
        <f t="shared" si="92"/>
        <v>149507.00000000003</v>
      </c>
      <c r="S33" s="9">
        <f t="shared" si="93"/>
        <v>148185</v>
      </c>
      <c r="T33" s="9"/>
      <c r="U33" s="9">
        <f t="shared" si="95"/>
        <v>144454</v>
      </c>
      <c r="V33" s="9">
        <f t="shared" si="96"/>
        <v>143916</v>
      </c>
      <c r="W33" s="9">
        <f t="shared" si="97"/>
        <v>142614</v>
      </c>
      <c r="X33" s="9">
        <f t="shared" si="98"/>
        <v>140635</v>
      </c>
      <c r="Y33" s="9">
        <f t="shared" si="99"/>
        <v>134855</v>
      </c>
      <c r="Z33" s="13">
        <f t="shared" si="126"/>
        <v>223532.5</v>
      </c>
      <c r="AA33" s="13">
        <f t="shared" si="127"/>
        <v>222382</v>
      </c>
      <c r="AB33" s="13">
        <f t="shared" si="132"/>
        <v>220907.5</v>
      </c>
      <c r="AC33" s="13">
        <f t="shared" si="135"/>
        <v>215785</v>
      </c>
      <c r="AD33" s="13">
        <f t="shared" si="138"/>
        <v>215021.5</v>
      </c>
      <c r="AE33" s="13">
        <f t="shared" si="141"/>
        <v>213757</v>
      </c>
      <c r="AF33" s="13">
        <f t="shared" si="144"/>
        <v>211436.5</v>
      </c>
      <c r="AG33" s="13">
        <f t="shared" si="147"/>
        <v>208655.5</v>
      </c>
      <c r="AH33" s="13">
        <f t="shared" si="150"/>
        <v>207260.5</v>
      </c>
      <c r="AI33" s="13">
        <f aca="true" t="shared" si="153" ref="AI33:AI38">(($H$32+$H33)*AO$1-AN$1)*2</f>
        <v>205277.5</v>
      </c>
      <c r="AJ33" s="13"/>
      <c r="AK33" s="13">
        <f t="shared" si="103"/>
        <v>199681</v>
      </c>
      <c r="AL33" s="13">
        <f t="shared" si="104"/>
        <v>198874</v>
      </c>
      <c r="AM33" s="13">
        <f t="shared" si="105"/>
        <v>196920.99999999997</v>
      </c>
      <c r="AN33" s="13">
        <f t="shared" si="106"/>
        <v>193952.5</v>
      </c>
      <c r="AO33" s="13">
        <f t="shared" si="107"/>
        <v>185282.5</v>
      </c>
      <c r="AP33" s="21">
        <f t="shared" si="128"/>
        <v>276710.00000000006</v>
      </c>
      <c r="AQ33" s="21">
        <f t="shared" si="129"/>
        <v>275176</v>
      </c>
      <c r="AR33" s="21">
        <f t="shared" si="133"/>
        <v>273210</v>
      </c>
      <c r="AS33" s="21">
        <f t="shared" si="136"/>
        <v>266380</v>
      </c>
      <c r="AT33" s="21">
        <f t="shared" si="139"/>
        <v>265362</v>
      </c>
      <c r="AU33" s="21">
        <f t="shared" si="142"/>
        <v>263676</v>
      </c>
      <c r="AV33" s="21">
        <f t="shared" si="145"/>
        <v>260582</v>
      </c>
      <c r="AW33" s="21">
        <f t="shared" si="148"/>
        <v>256874</v>
      </c>
      <c r="AX33" s="21">
        <f t="shared" si="151"/>
        <v>255014.00000000006</v>
      </c>
      <c r="AY33" s="21">
        <f aca="true" t="shared" si="154" ref="AY33:AY38">(($H$32+$H33)*BE$1-BD$1)*2</f>
        <v>252370</v>
      </c>
      <c r="AZ33" s="21"/>
      <c r="BA33" s="21">
        <f t="shared" si="111"/>
        <v>244908</v>
      </c>
      <c r="BB33" s="21">
        <f t="shared" si="112"/>
        <v>243832</v>
      </c>
      <c r="BC33" s="21">
        <f t="shared" si="113"/>
        <v>241228</v>
      </c>
      <c r="BD33" s="21">
        <f t="shared" si="114"/>
        <v>237270</v>
      </c>
      <c r="BE33" s="21">
        <f t="shared" si="115"/>
        <v>225710</v>
      </c>
      <c r="BF33" s="25">
        <f t="shared" si="130"/>
        <v>320887.50000000006</v>
      </c>
      <c r="BG33" s="25">
        <f t="shared" si="131"/>
        <v>318970</v>
      </c>
      <c r="BH33" s="25">
        <f t="shared" si="134"/>
        <v>316512.5</v>
      </c>
      <c r="BI33" s="25">
        <f t="shared" si="137"/>
        <v>307975</v>
      </c>
      <c r="BJ33" s="25">
        <f t="shared" si="140"/>
        <v>306702.5</v>
      </c>
      <c r="BK33" s="25">
        <f t="shared" si="143"/>
        <v>304595</v>
      </c>
      <c r="BL33" s="25">
        <f t="shared" si="146"/>
        <v>300727.49999999994</v>
      </c>
      <c r="BM33" s="25">
        <f t="shared" si="149"/>
        <v>296092.5</v>
      </c>
      <c r="BN33" s="25">
        <f t="shared" si="152"/>
        <v>293767.50000000006</v>
      </c>
      <c r="BO33" s="25">
        <f aca="true" t="shared" si="155" ref="BO33:BO38">(($H$32+$H33)*BU$1-BT$1)*2</f>
        <v>290462.5</v>
      </c>
      <c r="BP33" s="25"/>
      <c r="BQ33" s="25">
        <f t="shared" si="119"/>
        <v>281135</v>
      </c>
      <c r="BR33" s="25">
        <f t="shared" si="120"/>
        <v>279789.99999999994</v>
      </c>
      <c r="BS33" s="25">
        <f t="shared" si="121"/>
        <v>276534.99999999994</v>
      </c>
      <c r="BT33" s="25">
        <f t="shared" si="122"/>
        <v>271587.5</v>
      </c>
      <c r="BU33" s="25">
        <f t="shared" si="123"/>
        <v>257137.5</v>
      </c>
    </row>
    <row r="34" spans="1:73" ht="15">
      <c r="A34" s="27">
        <v>28</v>
      </c>
      <c r="B34" s="28" t="s">
        <v>61</v>
      </c>
      <c r="C34" s="29">
        <v>869</v>
      </c>
      <c r="D34" s="29">
        <v>1213</v>
      </c>
      <c r="E34" s="29">
        <v>18</v>
      </c>
      <c r="F34" s="29" t="s">
        <v>60</v>
      </c>
      <c r="G34" s="29">
        <v>30000</v>
      </c>
      <c r="H34" s="30">
        <v>874.91</v>
      </c>
      <c r="I34" s="29">
        <v>2</v>
      </c>
      <c r="J34" s="9">
        <f t="shared" si="124"/>
        <v>158883</v>
      </c>
      <c r="K34" s="9">
        <f t="shared" si="125"/>
        <v>158116</v>
      </c>
      <c r="L34" s="9">
        <f t="shared" si="86"/>
        <v>157133</v>
      </c>
      <c r="M34" s="9">
        <f t="shared" si="87"/>
        <v>153717.99999999997</v>
      </c>
      <c r="N34" s="9">
        <f t="shared" si="88"/>
        <v>153209</v>
      </c>
      <c r="O34" s="9">
        <f t="shared" si="89"/>
        <v>152366</v>
      </c>
      <c r="P34" s="9">
        <f t="shared" si="90"/>
        <v>150819</v>
      </c>
      <c r="Q34" s="9">
        <f t="shared" si="91"/>
        <v>148965</v>
      </c>
      <c r="R34" s="9">
        <f t="shared" si="92"/>
        <v>148035</v>
      </c>
      <c r="S34" s="9">
        <f t="shared" si="93"/>
        <v>146713</v>
      </c>
      <c r="T34" s="9">
        <f t="shared" si="94"/>
        <v>144454</v>
      </c>
      <c r="U34" s="9"/>
      <c r="V34" s="9">
        <f t="shared" si="96"/>
        <v>142444</v>
      </c>
      <c r="W34" s="9">
        <f t="shared" si="97"/>
        <v>141142</v>
      </c>
      <c r="X34" s="9">
        <f t="shared" si="98"/>
        <v>139163</v>
      </c>
      <c r="Y34" s="9">
        <f t="shared" si="99"/>
        <v>133383</v>
      </c>
      <c r="Z34" s="13">
        <f t="shared" si="126"/>
        <v>221324.5</v>
      </c>
      <c r="AA34" s="13">
        <f t="shared" si="127"/>
        <v>220174</v>
      </c>
      <c r="AB34" s="13">
        <f t="shared" si="132"/>
        <v>218699.5</v>
      </c>
      <c r="AC34" s="13">
        <f t="shared" si="135"/>
        <v>213577</v>
      </c>
      <c r="AD34" s="13">
        <f t="shared" si="138"/>
        <v>212813.5</v>
      </c>
      <c r="AE34" s="13">
        <f t="shared" si="141"/>
        <v>211549</v>
      </c>
      <c r="AF34" s="13">
        <f t="shared" si="144"/>
        <v>209228.5</v>
      </c>
      <c r="AG34" s="13">
        <f t="shared" si="147"/>
        <v>206447.5</v>
      </c>
      <c r="AH34" s="13">
        <f t="shared" si="150"/>
        <v>205052.5</v>
      </c>
      <c r="AI34" s="13">
        <f t="shared" si="153"/>
        <v>203069.5</v>
      </c>
      <c r="AJ34" s="13">
        <f>(($H$33+$H34)*AO$1-AN$1)*2</f>
        <v>199681</v>
      </c>
      <c r="AK34" s="13"/>
      <c r="AL34" s="13">
        <f t="shared" si="104"/>
        <v>196666</v>
      </c>
      <c r="AM34" s="13">
        <f t="shared" si="105"/>
        <v>194713</v>
      </c>
      <c r="AN34" s="13">
        <f t="shared" si="106"/>
        <v>191744.50000000003</v>
      </c>
      <c r="AO34" s="13">
        <f t="shared" si="107"/>
        <v>183074.5</v>
      </c>
      <c r="AP34" s="21">
        <f t="shared" si="128"/>
        <v>273766</v>
      </c>
      <c r="AQ34" s="21">
        <f t="shared" si="129"/>
        <v>272232</v>
      </c>
      <c r="AR34" s="21">
        <f t="shared" si="133"/>
        <v>270266</v>
      </c>
      <c r="AS34" s="21">
        <f t="shared" si="136"/>
        <v>263435.99999999994</v>
      </c>
      <c r="AT34" s="21">
        <f t="shared" si="139"/>
        <v>262418</v>
      </c>
      <c r="AU34" s="21">
        <f t="shared" si="142"/>
        <v>260732</v>
      </c>
      <c r="AV34" s="21">
        <f t="shared" si="145"/>
        <v>257638</v>
      </c>
      <c r="AW34" s="21">
        <f t="shared" si="148"/>
        <v>253930</v>
      </c>
      <c r="AX34" s="21">
        <f t="shared" si="151"/>
        <v>252070</v>
      </c>
      <c r="AY34" s="21">
        <f t="shared" si="154"/>
        <v>249426</v>
      </c>
      <c r="AZ34" s="21">
        <f>(($H$33+$H34)*BE$1-BD$1)*2</f>
        <v>244908</v>
      </c>
      <c r="BA34" s="21"/>
      <c r="BB34" s="21">
        <f t="shared" si="112"/>
        <v>240888</v>
      </c>
      <c r="BC34" s="21">
        <f t="shared" si="113"/>
        <v>238284</v>
      </c>
      <c r="BD34" s="21">
        <f t="shared" si="114"/>
        <v>234326</v>
      </c>
      <c r="BE34" s="21">
        <f t="shared" si="115"/>
        <v>222766</v>
      </c>
      <c r="BF34" s="25">
        <f t="shared" si="130"/>
        <v>317207.5</v>
      </c>
      <c r="BG34" s="25">
        <f t="shared" si="131"/>
        <v>315289.99999999994</v>
      </c>
      <c r="BH34" s="25">
        <f t="shared" si="134"/>
        <v>312832.5</v>
      </c>
      <c r="BI34" s="25">
        <f t="shared" si="137"/>
        <v>304294.99999999994</v>
      </c>
      <c r="BJ34" s="25">
        <f t="shared" si="140"/>
        <v>303022.5</v>
      </c>
      <c r="BK34" s="25">
        <f t="shared" si="143"/>
        <v>300914.99999999994</v>
      </c>
      <c r="BL34" s="25">
        <f t="shared" si="146"/>
        <v>297047.5</v>
      </c>
      <c r="BM34" s="25">
        <f t="shared" si="149"/>
        <v>292412.5</v>
      </c>
      <c r="BN34" s="25">
        <f t="shared" si="152"/>
        <v>290087.5</v>
      </c>
      <c r="BO34" s="25">
        <f t="shared" si="155"/>
        <v>286782.5</v>
      </c>
      <c r="BP34" s="25">
        <f>(($H$33+$H34)*BU$1-BT$1)*2</f>
        <v>281135</v>
      </c>
      <c r="BQ34" s="25"/>
      <c r="BR34" s="25">
        <f t="shared" si="120"/>
        <v>276110</v>
      </c>
      <c r="BS34" s="25">
        <f t="shared" si="121"/>
        <v>272855</v>
      </c>
      <c r="BT34" s="25">
        <f t="shared" si="122"/>
        <v>267907.5</v>
      </c>
      <c r="BU34" s="25">
        <f t="shared" si="123"/>
        <v>253457.5</v>
      </c>
    </row>
    <row r="35" spans="1:73" ht="15">
      <c r="A35" s="27">
        <v>29</v>
      </c>
      <c r="B35" s="28" t="s">
        <v>62</v>
      </c>
      <c r="C35" s="29">
        <v>797</v>
      </c>
      <c r="D35" s="29">
        <v>1178</v>
      </c>
      <c r="E35" s="29">
        <v>18</v>
      </c>
      <c r="F35" s="29" t="s">
        <v>63</v>
      </c>
      <c r="G35" s="29">
        <v>23000</v>
      </c>
      <c r="H35" s="30">
        <v>869.53</v>
      </c>
      <c r="I35" s="29">
        <v>2</v>
      </c>
      <c r="J35" s="9">
        <f t="shared" si="124"/>
        <v>158345</v>
      </c>
      <c r="K35" s="9">
        <f t="shared" si="125"/>
        <v>157578</v>
      </c>
      <c r="L35" s="9">
        <f t="shared" si="86"/>
        <v>156594.99999999997</v>
      </c>
      <c r="M35" s="9">
        <f t="shared" si="87"/>
        <v>153180</v>
      </c>
      <c r="N35" s="9">
        <f t="shared" si="88"/>
        <v>152671</v>
      </c>
      <c r="O35" s="9">
        <f t="shared" si="89"/>
        <v>151828</v>
      </c>
      <c r="P35" s="9">
        <f t="shared" si="90"/>
        <v>150281</v>
      </c>
      <c r="Q35" s="9">
        <f t="shared" si="91"/>
        <v>148427</v>
      </c>
      <c r="R35" s="9">
        <f t="shared" si="92"/>
        <v>147497</v>
      </c>
      <c r="S35" s="9">
        <f t="shared" si="93"/>
        <v>146175</v>
      </c>
      <c r="T35" s="9">
        <f t="shared" si="94"/>
        <v>143916</v>
      </c>
      <c r="U35" s="9">
        <f t="shared" si="95"/>
        <v>142444</v>
      </c>
      <c r="V35" s="9"/>
      <c r="W35" s="9">
        <f t="shared" si="97"/>
        <v>140604</v>
      </c>
      <c r="X35" s="9">
        <f t="shared" si="98"/>
        <v>138625</v>
      </c>
      <c r="Y35" s="9">
        <f t="shared" si="99"/>
        <v>132844.99999999997</v>
      </c>
      <c r="Z35" s="13">
        <f t="shared" si="126"/>
        <v>220517.5</v>
      </c>
      <c r="AA35" s="13">
        <f t="shared" si="127"/>
        <v>219367</v>
      </c>
      <c r="AB35" s="13">
        <f t="shared" si="132"/>
        <v>217892.5</v>
      </c>
      <c r="AC35" s="13">
        <f t="shared" si="135"/>
        <v>212770</v>
      </c>
      <c r="AD35" s="13">
        <f t="shared" si="138"/>
        <v>212006.5</v>
      </c>
      <c r="AE35" s="13">
        <f t="shared" si="141"/>
        <v>210742</v>
      </c>
      <c r="AF35" s="13">
        <f t="shared" si="144"/>
        <v>208421.5</v>
      </c>
      <c r="AG35" s="13">
        <f t="shared" si="147"/>
        <v>205640.5</v>
      </c>
      <c r="AH35" s="13">
        <f t="shared" si="150"/>
        <v>204245.5</v>
      </c>
      <c r="AI35" s="13">
        <f t="shared" si="153"/>
        <v>202262.5</v>
      </c>
      <c r="AJ35" s="13">
        <f>(($H$33+$H35)*AO$1-AN$1)*2</f>
        <v>198874</v>
      </c>
      <c r="AK35" s="13">
        <f>(($H$34+$H35)*AO$1-AN$1)*2</f>
        <v>196666</v>
      </c>
      <c r="AL35" s="13"/>
      <c r="AM35" s="13">
        <f t="shared" si="105"/>
        <v>193906</v>
      </c>
      <c r="AN35" s="13">
        <f t="shared" si="106"/>
        <v>190937.5</v>
      </c>
      <c r="AO35" s="13">
        <f t="shared" si="107"/>
        <v>182267.49999999997</v>
      </c>
      <c r="AP35" s="21">
        <f t="shared" si="128"/>
        <v>272690</v>
      </c>
      <c r="AQ35" s="21">
        <f t="shared" si="129"/>
        <v>271156</v>
      </c>
      <c r="AR35" s="21">
        <f t="shared" si="133"/>
        <v>269189.99999999994</v>
      </c>
      <c r="AS35" s="21">
        <f t="shared" si="136"/>
        <v>262360</v>
      </c>
      <c r="AT35" s="21">
        <f t="shared" si="139"/>
        <v>261342</v>
      </c>
      <c r="AU35" s="21">
        <f t="shared" si="142"/>
        <v>259656</v>
      </c>
      <c r="AV35" s="21">
        <f t="shared" si="145"/>
        <v>256562</v>
      </c>
      <c r="AW35" s="21">
        <f t="shared" si="148"/>
        <v>252854</v>
      </c>
      <c r="AX35" s="21">
        <f t="shared" si="151"/>
        <v>250994</v>
      </c>
      <c r="AY35" s="21">
        <f t="shared" si="154"/>
        <v>248350</v>
      </c>
      <c r="AZ35" s="21">
        <f>(($H$33+$H35)*BE$1-BD$1)*2</f>
        <v>243832</v>
      </c>
      <c r="BA35" s="21">
        <f>(($H$34+$H35)*BE$1-BD$1)*2</f>
        <v>240888</v>
      </c>
      <c r="BB35" s="21"/>
      <c r="BC35" s="21">
        <f t="shared" si="113"/>
        <v>237208</v>
      </c>
      <c r="BD35" s="21">
        <f t="shared" si="114"/>
        <v>233250</v>
      </c>
      <c r="BE35" s="21">
        <f t="shared" si="115"/>
        <v>221689.99999999994</v>
      </c>
      <c r="BF35" s="25">
        <f t="shared" si="130"/>
        <v>315862.5</v>
      </c>
      <c r="BG35" s="25">
        <f t="shared" si="131"/>
        <v>313945</v>
      </c>
      <c r="BH35" s="25">
        <f t="shared" si="134"/>
        <v>311487.49999999994</v>
      </c>
      <c r="BI35" s="25">
        <f t="shared" si="137"/>
        <v>302950</v>
      </c>
      <c r="BJ35" s="25">
        <f t="shared" si="140"/>
        <v>301677.5</v>
      </c>
      <c r="BK35" s="25">
        <f t="shared" si="143"/>
        <v>299570</v>
      </c>
      <c r="BL35" s="25">
        <f t="shared" si="146"/>
        <v>295702.5</v>
      </c>
      <c r="BM35" s="25">
        <f t="shared" si="149"/>
        <v>291067.5</v>
      </c>
      <c r="BN35" s="25">
        <f t="shared" si="152"/>
        <v>288742.5</v>
      </c>
      <c r="BO35" s="25">
        <f t="shared" si="155"/>
        <v>285437.5</v>
      </c>
      <c r="BP35" s="25">
        <f>(($H$33+$H35)*BU$1-BT$1)*2</f>
        <v>279789.99999999994</v>
      </c>
      <c r="BQ35" s="25">
        <f>(($H$34+$H35)*BU$1-BT$1)*2</f>
        <v>276110</v>
      </c>
      <c r="BR35" s="25"/>
      <c r="BS35" s="25">
        <f t="shared" si="121"/>
        <v>271510</v>
      </c>
      <c r="BT35" s="25">
        <f t="shared" si="122"/>
        <v>266562.5</v>
      </c>
      <c r="BU35" s="25">
        <f t="shared" si="123"/>
        <v>252112.49999999994</v>
      </c>
    </row>
    <row r="36" spans="1:73" ht="15">
      <c r="A36" s="27">
        <v>30</v>
      </c>
      <c r="B36" s="28" t="s">
        <v>64</v>
      </c>
      <c r="C36" s="29">
        <v>839</v>
      </c>
      <c r="D36" s="29">
        <v>1202</v>
      </c>
      <c r="E36" s="29">
        <v>18</v>
      </c>
      <c r="F36" s="29" t="s">
        <v>65</v>
      </c>
      <c r="G36" s="29">
        <v>33500</v>
      </c>
      <c r="H36" s="30">
        <v>856.51</v>
      </c>
      <c r="I36" s="29">
        <v>2</v>
      </c>
      <c r="J36" s="9">
        <f t="shared" si="124"/>
        <v>157043</v>
      </c>
      <c r="K36" s="9">
        <f t="shared" si="125"/>
        <v>156276</v>
      </c>
      <c r="L36" s="9">
        <f t="shared" si="86"/>
        <v>155292.99999999997</v>
      </c>
      <c r="M36" s="9">
        <f t="shared" si="87"/>
        <v>151878</v>
      </c>
      <c r="N36" s="9">
        <f t="shared" si="88"/>
        <v>151369</v>
      </c>
      <c r="O36" s="9">
        <f t="shared" si="89"/>
        <v>150526</v>
      </c>
      <c r="P36" s="9">
        <f t="shared" si="90"/>
        <v>148979</v>
      </c>
      <c r="Q36" s="9">
        <f t="shared" si="91"/>
        <v>147125</v>
      </c>
      <c r="R36" s="9">
        <f t="shared" si="92"/>
        <v>146195</v>
      </c>
      <c r="S36" s="9">
        <f t="shared" si="93"/>
        <v>144873</v>
      </c>
      <c r="T36" s="9">
        <f t="shared" si="94"/>
        <v>142614</v>
      </c>
      <c r="U36" s="9">
        <f t="shared" si="95"/>
        <v>141142</v>
      </c>
      <c r="V36" s="9">
        <f t="shared" si="96"/>
        <v>140604</v>
      </c>
      <c r="W36" s="9"/>
      <c r="X36" s="9">
        <f t="shared" si="98"/>
        <v>137323</v>
      </c>
      <c r="Y36" s="9">
        <f t="shared" si="99"/>
        <v>131542.99999999997</v>
      </c>
      <c r="Z36" s="13">
        <f t="shared" si="126"/>
        <v>218564.5</v>
      </c>
      <c r="AA36" s="13">
        <f t="shared" si="127"/>
        <v>217414</v>
      </c>
      <c r="AB36" s="13">
        <f t="shared" si="132"/>
        <v>215939.5</v>
      </c>
      <c r="AC36" s="13">
        <f t="shared" si="135"/>
        <v>210817</v>
      </c>
      <c r="AD36" s="13">
        <f t="shared" si="138"/>
        <v>210053.5</v>
      </c>
      <c r="AE36" s="13">
        <f t="shared" si="141"/>
        <v>208789</v>
      </c>
      <c r="AF36" s="13">
        <f t="shared" si="144"/>
        <v>206468.5</v>
      </c>
      <c r="AG36" s="13">
        <f t="shared" si="147"/>
        <v>203687.5</v>
      </c>
      <c r="AH36" s="13">
        <f t="shared" si="150"/>
        <v>202292.5</v>
      </c>
      <c r="AI36" s="13">
        <f t="shared" si="153"/>
        <v>200309.5</v>
      </c>
      <c r="AJ36" s="13">
        <f>(($H$33+$H36)*AO$1-AN$1)*2</f>
        <v>196920.99999999997</v>
      </c>
      <c r="AK36" s="13">
        <f>(($H$34+$H36)*AO$1-AN$1)*2</f>
        <v>194713</v>
      </c>
      <c r="AL36" s="13">
        <f>(($H$35+$H36)*AO$1-AN$1)*2</f>
        <v>193906</v>
      </c>
      <c r="AM36" s="13"/>
      <c r="AN36" s="13">
        <f t="shared" si="106"/>
        <v>188984.5</v>
      </c>
      <c r="AO36" s="13">
        <f t="shared" si="107"/>
        <v>180314.49999999997</v>
      </c>
      <c r="AP36" s="21">
        <f t="shared" si="128"/>
        <v>270086</v>
      </c>
      <c r="AQ36" s="21">
        <f t="shared" si="129"/>
        <v>268552</v>
      </c>
      <c r="AR36" s="21">
        <f t="shared" si="133"/>
        <v>266585.99999999994</v>
      </c>
      <c r="AS36" s="21">
        <f t="shared" si="136"/>
        <v>259756</v>
      </c>
      <c r="AT36" s="21">
        <f t="shared" si="139"/>
        <v>258738</v>
      </c>
      <c r="AU36" s="21">
        <f t="shared" si="142"/>
        <v>257052</v>
      </c>
      <c r="AV36" s="21">
        <f t="shared" si="145"/>
        <v>253958</v>
      </c>
      <c r="AW36" s="21">
        <f t="shared" si="148"/>
        <v>250250</v>
      </c>
      <c r="AX36" s="21">
        <f t="shared" si="151"/>
        <v>248390</v>
      </c>
      <c r="AY36" s="21">
        <f t="shared" si="154"/>
        <v>245746</v>
      </c>
      <c r="AZ36" s="21">
        <f>(($H$33+$H36)*BE$1-BD$1)*2</f>
        <v>241228</v>
      </c>
      <c r="BA36" s="21">
        <f>(($H$34+$H36)*BE$1-BD$1)*2</f>
        <v>238284</v>
      </c>
      <c r="BB36" s="21">
        <f>(($H$35+$H36)*BE$1-BD$1)*2</f>
        <v>237208</v>
      </c>
      <c r="BC36" s="21"/>
      <c r="BD36" s="21">
        <f t="shared" si="114"/>
        <v>230646</v>
      </c>
      <c r="BE36" s="21">
        <f t="shared" si="115"/>
        <v>219085.99999999994</v>
      </c>
      <c r="BF36" s="25">
        <f t="shared" si="130"/>
        <v>312607.5</v>
      </c>
      <c r="BG36" s="25">
        <f t="shared" si="131"/>
        <v>310690</v>
      </c>
      <c r="BH36" s="25">
        <f t="shared" si="134"/>
        <v>308232.49999999994</v>
      </c>
      <c r="BI36" s="25">
        <f t="shared" si="137"/>
        <v>299695</v>
      </c>
      <c r="BJ36" s="25">
        <f t="shared" si="140"/>
        <v>298422.5</v>
      </c>
      <c r="BK36" s="25">
        <f t="shared" si="143"/>
        <v>296315</v>
      </c>
      <c r="BL36" s="25">
        <f t="shared" si="146"/>
        <v>292447.5</v>
      </c>
      <c r="BM36" s="25">
        <f t="shared" si="149"/>
        <v>287812.5</v>
      </c>
      <c r="BN36" s="25">
        <f t="shared" si="152"/>
        <v>285487.5</v>
      </c>
      <c r="BO36" s="25">
        <f t="shared" si="155"/>
        <v>282182.5</v>
      </c>
      <c r="BP36" s="25">
        <f>(($H$33+$H36)*BU$1-BT$1)*2</f>
        <v>276534.99999999994</v>
      </c>
      <c r="BQ36" s="25">
        <f>(($H$34+$H36)*BU$1-BT$1)*2</f>
        <v>272855</v>
      </c>
      <c r="BR36" s="25">
        <f>(($H$35+$H36)*BU$1-BT$1)*2</f>
        <v>271510</v>
      </c>
      <c r="BS36" s="25"/>
      <c r="BT36" s="25">
        <f t="shared" si="122"/>
        <v>263307.5</v>
      </c>
      <c r="BU36" s="25">
        <f t="shared" si="123"/>
        <v>248857.49999999994</v>
      </c>
    </row>
    <row r="37" spans="1:73" ht="15">
      <c r="A37" s="27">
        <v>31</v>
      </c>
      <c r="B37" s="28" t="s">
        <v>66</v>
      </c>
      <c r="C37" s="29">
        <v>790</v>
      </c>
      <c r="D37" s="29">
        <v>1252</v>
      </c>
      <c r="E37" s="29">
        <v>20</v>
      </c>
      <c r="F37" s="29" t="s">
        <v>67</v>
      </c>
      <c r="G37" s="29">
        <v>20000</v>
      </c>
      <c r="H37" s="30">
        <v>836.72</v>
      </c>
      <c r="I37" s="29">
        <v>2</v>
      </c>
      <c r="J37" s="9">
        <f t="shared" si="124"/>
        <v>155064</v>
      </c>
      <c r="K37" s="9">
        <f t="shared" si="125"/>
        <v>154297</v>
      </c>
      <c r="L37" s="9">
        <f t="shared" si="86"/>
        <v>153314</v>
      </c>
      <c r="M37" s="9">
        <f t="shared" si="87"/>
        <v>149899</v>
      </c>
      <c r="N37" s="9">
        <f t="shared" si="88"/>
        <v>149390</v>
      </c>
      <c r="O37" s="9">
        <f t="shared" si="89"/>
        <v>148547</v>
      </c>
      <c r="P37" s="9">
        <f t="shared" si="90"/>
        <v>147000</v>
      </c>
      <c r="Q37" s="9">
        <f t="shared" si="91"/>
        <v>145146</v>
      </c>
      <c r="R37" s="9">
        <f t="shared" si="92"/>
        <v>144216</v>
      </c>
      <c r="S37" s="9">
        <f t="shared" si="93"/>
        <v>142894</v>
      </c>
      <c r="T37" s="9">
        <f t="shared" si="94"/>
        <v>140635</v>
      </c>
      <c r="U37" s="9">
        <f t="shared" si="95"/>
        <v>139163</v>
      </c>
      <c r="V37" s="9">
        <f t="shared" si="96"/>
        <v>138625</v>
      </c>
      <c r="W37" s="9">
        <f t="shared" si="97"/>
        <v>137323</v>
      </c>
      <c r="X37" s="9"/>
      <c r="Y37" s="9">
        <f t="shared" si="99"/>
        <v>129564</v>
      </c>
      <c r="Z37" s="13">
        <f t="shared" si="126"/>
        <v>215596</v>
      </c>
      <c r="AA37" s="13">
        <f t="shared" si="127"/>
        <v>214445.5</v>
      </c>
      <c r="AB37" s="13">
        <f t="shared" si="132"/>
        <v>212971</v>
      </c>
      <c r="AC37" s="13">
        <f t="shared" si="135"/>
        <v>207848.5</v>
      </c>
      <c r="AD37" s="13">
        <f t="shared" si="138"/>
        <v>207085</v>
      </c>
      <c r="AE37" s="13">
        <f t="shared" si="141"/>
        <v>205820.5</v>
      </c>
      <c r="AF37" s="13">
        <f t="shared" si="144"/>
        <v>203500</v>
      </c>
      <c r="AG37" s="13">
        <f t="shared" si="147"/>
        <v>200719</v>
      </c>
      <c r="AH37" s="13">
        <f t="shared" si="150"/>
        <v>199324</v>
      </c>
      <c r="AI37" s="13">
        <f t="shared" si="153"/>
        <v>197341</v>
      </c>
      <c r="AJ37" s="13">
        <f>(($H$33+$H37)*AO$1-AN$1)*2</f>
        <v>193952.5</v>
      </c>
      <c r="AK37" s="13">
        <f>(($H$34+$H37)*AO$1-AN$1)*2</f>
        <v>191744.50000000003</v>
      </c>
      <c r="AL37" s="13">
        <f>(($H$35+$H37)*AO$1-AN$1)*2</f>
        <v>190937.5</v>
      </c>
      <c r="AM37" s="13">
        <f>(($H$36+$H37)*AO$1-AN$1)*2</f>
        <v>188984.5</v>
      </c>
      <c r="AN37" s="13"/>
      <c r="AO37" s="13">
        <f t="shared" si="107"/>
        <v>177345.99999999997</v>
      </c>
      <c r="AP37" s="21">
        <f t="shared" si="128"/>
        <v>266128</v>
      </c>
      <c r="AQ37" s="21">
        <f t="shared" si="129"/>
        <v>264594</v>
      </c>
      <c r="AR37" s="21">
        <f t="shared" si="133"/>
        <v>262628</v>
      </c>
      <c r="AS37" s="21">
        <f t="shared" si="136"/>
        <v>255798</v>
      </c>
      <c r="AT37" s="21">
        <f t="shared" si="139"/>
        <v>254780</v>
      </c>
      <c r="AU37" s="21">
        <f t="shared" si="142"/>
        <v>253094</v>
      </c>
      <c r="AV37" s="21">
        <f t="shared" si="145"/>
        <v>250000</v>
      </c>
      <c r="AW37" s="21">
        <f t="shared" si="148"/>
        <v>246292</v>
      </c>
      <c r="AX37" s="21">
        <f t="shared" si="151"/>
        <v>244432</v>
      </c>
      <c r="AY37" s="21">
        <f t="shared" si="154"/>
        <v>241788</v>
      </c>
      <c r="AZ37" s="21">
        <f>(($H$33+$H37)*BE$1-BD$1)*2</f>
        <v>237270</v>
      </c>
      <c r="BA37" s="21">
        <f>(($H$34+$H37)*BE$1-BD$1)*2</f>
        <v>234326</v>
      </c>
      <c r="BB37" s="21">
        <f>(($H$35+$H37)*BE$1-BD$1)*2</f>
        <v>233250</v>
      </c>
      <c r="BC37" s="21">
        <f>(($H$36+$H37)*BE$1-BD$1)*2</f>
        <v>230646</v>
      </c>
      <c r="BD37" s="21"/>
      <c r="BE37" s="21">
        <f t="shared" si="115"/>
        <v>215128</v>
      </c>
      <c r="BF37" s="25">
        <f t="shared" si="130"/>
        <v>307660</v>
      </c>
      <c r="BG37" s="25">
        <f t="shared" si="131"/>
        <v>305742.5</v>
      </c>
      <c r="BH37" s="25">
        <f t="shared" si="134"/>
        <v>303284.99999999994</v>
      </c>
      <c r="BI37" s="25">
        <f t="shared" si="137"/>
        <v>294747.5</v>
      </c>
      <c r="BJ37" s="25">
        <f t="shared" si="140"/>
        <v>293475</v>
      </c>
      <c r="BK37" s="25">
        <f t="shared" si="143"/>
        <v>291367.5</v>
      </c>
      <c r="BL37" s="25">
        <f t="shared" si="146"/>
        <v>287500</v>
      </c>
      <c r="BM37" s="25">
        <f t="shared" si="149"/>
        <v>282865</v>
      </c>
      <c r="BN37" s="25">
        <f t="shared" si="152"/>
        <v>280540</v>
      </c>
      <c r="BO37" s="25">
        <f t="shared" si="155"/>
        <v>277235</v>
      </c>
      <c r="BP37" s="25">
        <f>(($H$33+$H37)*BU$1-BT$1)*2</f>
        <v>271587.5</v>
      </c>
      <c r="BQ37" s="25">
        <f>(($H$34+$H37)*BU$1-BT$1)*2</f>
        <v>267907.5</v>
      </c>
      <c r="BR37" s="25">
        <f>(($H$35+$H37)*BU$1-BT$1)*2</f>
        <v>266562.5</v>
      </c>
      <c r="BS37" s="25">
        <f>(($H$36+$H37)*BU$1-BT$1)*2</f>
        <v>263307.5</v>
      </c>
      <c r="BT37" s="25"/>
      <c r="BU37" s="25">
        <f t="shared" si="123"/>
        <v>243909.99999999994</v>
      </c>
    </row>
    <row r="38" spans="1:73" ht="15">
      <c r="A38" s="27">
        <v>34</v>
      </c>
      <c r="B38" s="28" t="s">
        <v>72</v>
      </c>
      <c r="C38" s="29">
        <v>862</v>
      </c>
      <c r="D38" s="29">
        <v>1304</v>
      </c>
      <c r="E38" s="29">
        <v>19</v>
      </c>
      <c r="F38" s="29" t="s">
        <v>73</v>
      </c>
      <c r="G38" s="29">
        <v>32000</v>
      </c>
      <c r="H38" s="30">
        <v>778.92</v>
      </c>
      <c r="I38" s="29">
        <v>2</v>
      </c>
      <c r="J38" s="9">
        <f t="shared" si="124"/>
        <v>149284</v>
      </c>
      <c r="K38" s="9">
        <f t="shared" si="125"/>
        <v>148517</v>
      </c>
      <c r="L38" s="9">
        <f t="shared" si="86"/>
        <v>147534</v>
      </c>
      <c r="M38" s="9">
        <f t="shared" si="87"/>
        <v>144119</v>
      </c>
      <c r="N38" s="9">
        <f t="shared" si="88"/>
        <v>143610</v>
      </c>
      <c r="O38" s="9">
        <f t="shared" si="89"/>
        <v>142767</v>
      </c>
      <c r="P38" s="9">
        <f t="shared" si="90"/>
        <v>141219.99999999997</v>
      </c>
      <c r="Q38" s="9">
        <f t="shared" si="91"/>
        <v>139366</v>
      </c>
      <c r="R38" s="9">
        <f t="shared" si="92"/>
        <v>138436</v>
      </c>
      <c r="S38" s="9">
        <f t="shared" si="93"/>
        <v>137114</v>
      </c>
      <c r="T38" s="9">
        <f t="shared" si="94"/>
        <v>134855</v>
      </c>
      <c r="U38" s="9">
        <f t="shared" si="95"/>
        <v>133383</v>
      </c>
      <c r="V38" s="9">
        <f t="shared" si="96"/>
        <v>132844.99999999997</v>
      </c>
      <c r="W38" s="9">
        <f t="shared" si="97"/>
        <v>131542.99999999997</v>
      </c>
      <c r="X38" s="9">
        <f t="shared" si="98"/>
        <v>129564</v>
      </c>
      <c r="Y38" s="9"/>
      <c r="Z38" s="13">
        <f t="shared" si="126"/>
        <v>206926</v>
      </c>
      <c r="AA38" s="13">
        <f t="shared" si="127"/>
        <v>205775.5</v>
      </c>
      <c r="AB38" s="13">
        <f t="shared" si="132"/>
        <v>204301</v>
      </c>
      <c r="AC38" s="13">
        <f t="shared" si="135"/>
        <v>199178.5</v>
      </c>
      <c r="AD38" s="13">
        <f t="shared" si="138"/>
        <v>198415</v>
      </c>
      <c r="AE38" s="13">
        <f t="shared" si="141"/>
        <v>197150.5</v>
      </c>
      <c r="AF38" s="13">
        <f t="shared" si="144"/>
        <v>194829.99999999997</v>
      </c>
      <c r="AG38" s="13">
        <f t="shared" si="147"/>
        <v>192048.99999999997</v>
      </c>
      <c r="AH38" s="13">
        <f t="shared" si="150"/>
        <v>190654.00000000003</v>
      </c>
      <c r="AI38" s="13">
        <f t="shared" si="153"/>
        <v>188670.99999999997</v>
      </c>
      <c r="AJ38" s="13">
        <f>(($H$33+$H38)*AO$1-AN$1)*2</f>
        <v>185282.5</v>
      </c>
      <c r="AK38" s="13">
        <f>(($H$34+$H38)*AO$1-AN$1)*2</f>
        <v>183074.5</v>
      </c>
      <c r="AL38" s="13">
        <f>(($H$35+$H38)*AO$1-AN$1)*2</f>
        <v>182267.49999999997</v>
      </c>
      <c r="AM38" s="13">
        <f>(($H$36+$H38)*AO$1-AN$1)*2</f>
        <v>180314.49999999997</v>
      </c>
      <c r="AN38" s="13">
        <f t="shared" si="106"/>
        <v>177345.99999999997</v>
      </c>
      <c r="AO38" s="13"/>
      <c r="AP38" s="21">
        <f t="shared" si="128"/>
        <v>254568</v>
      </c>
      <c r="AQ38" s="21">
        <f t="shared" si="129"/>
        <v>253034</v>
      </c>
      <c r="AR38" s="21">
        <f t="shared" si="133"/>
        <v>251068</v>
      </c>
      <c r="AS38" s="21">
        <f t="shared" si="136"/>
        <v>244238</v>
      </c>
      <c r="AT38" s="21">
        <f t="shared" si="139"/>
        <v>243220</v>
      </c>
      <c r="AU38" s="21">
        <f t="shared" si="142"/>
        <v>241534</v>
      </c>
      <c r="AV38" s="21">
        <f t="shared" si="145"/>
        <v>238439.99999999994</v>
      </c>
      <c r="AW38" s="21">
        <f t="shared" si="148"/>
        <v>234732</v>
      </c>
      <c r="AX38" s="21">
        <f t="shared" si="151"/>
        <v>232872</v>
      </c>
      <c r="AY38" s="21">
        <f t="shared" si="154"/>
        <v>230228</v>
      </c>
      <c r="AZ38" s="21">
        <f>(($H$33+$H38)*BE$1-BD$1)*2</f>
        <v>225710</v>
      </c>
      <c r="BA38" s="21">
        <f>(($H$34+$H38)*BE$1-BD$1)*2</f>
        <v>222766</v>
      </c>
      <c r="BB38" s="21">
        <f>(($H$35+$H38)*BE$1-BD$1)*2</f>
        <v>221689.99999999994</v>
      </c>
      <c r="BC38" s="21">
        <f>(($H$36+$H38)*BE$1-BD$1)*2</f>
        <v>219085.99999999994</v>
      </c>
      <c r="BD38" s="21">
        <f t="shared" si="114"/>
        <v>215128</v>
      </c>
      <c r="BE38" s="21"/>
      <c r="BF38" s="25">
        <f t="shared" si="130"/>
        <v>293210.00000000006</v>
      </c>
      <c r="BG38" s="25">
        <f t="shared" si="131"/>
        <v>291292.5</v>
      </c>
      <c r="BH38" s="25">
        <f t="shared" si="134"/>
        <v>288835</v>
      </c>
      <c r="BI38" s="25">
        <f t="shared" si="137"/>
        <v>280297.5</v>
      </c>
      <c r="BJ38" s="25">
        <f t="shared" si="140"/>
        <v>279025</v>
      </c>
      <c r="BK38" s="25">
        <f t="shared" si="143"/>
        <v>276917.5</v>
      </c>
      <c r="BL38" s="25">
        <f t="shared" si="146"/>
        <v>273049.99999999994</v>
      </c>
      <c r="BM38" s="25">
        <f t="shared" si="149"/>
        <v>268414.99999999994</v>
      </c>
      <c r="BN38" s="25">
        <f t="shared" si="152"/>
        <v>266090.00000000006</v>
      </c>
      <c r="BO38" s="25">
        <f t="shared" si="155"/>
        <v>262784.99999999994</v>
      </c>
      <c r="BP38" s="25">
        <f>(($H$33+$H38)*BU$1-BT$1)*2</f>
        <v>257137.5</v>
      </c>
      <c r="BQ38" s="25">
        <f>(($H$34+$H38)*BU$1-BT$1)*2</f>
        <v>253457.5</v>
      </c>
      <c r="BR38" s="25">
        <f>(($H$35+$H38)*BU$1-BT$1)*2</f>
        <v>252112.49999999994</v>
      </c>
      <c r="BS38" s="25">
        <f>(($H$36+$H38)*BU$1-BT$1)*2</f>
        <v>248857.49999999994</v>
      </c>
      <c r="BT38" s="25">
        <f t="shared" si="122"/>
        <v>243909.99999999994</v>
      </c>
      <c r="BU38" s="25"/>
    </row>
    <row r="39" spans="1:73" ht="15">
      <c r="A39" s="3"/>
      <c r="B39" s="4"/>
      <c r="C39" s="5"/>
      <c r="D39" s="5"/>
      <c r="E39" s="5"/>
      <c r="F39" s="5"/>
      <c r="G39" s="5"/>
      <c r="H39" s="6"/>
      <c r="I39" s="31" t="s">
        <v>106</v>
      </c>
      <c r="J39" s="10">
        <f>SUM(J23:J38)</f>
        <v>2451157</v>
      </c>
      <c r="K39" s="10">
        <f aca="true" t="shared" si="156" ref="K39:Y39">SUM(K23:K38)</f>
        <v>2440419</v>
      </c>
      <c r="L39" s="10">
        <f t="shared" si="156"/>
        <v>2426657</v>
      </c>
      <c r="M39" s="10">
        <f t="shared" si="156"/>
        <v>2378847</v>
      </c>
      <c r="N39" s="10">
        <f t="shared" si="156"/>
        <v>2371721</v>
      </c>
      <c r="O39" s="10">
        <f t="shared" si="156"/>
        <v>2359919</v>
      </c>
      <c r="P39" s="10">
        <f t="shared" si="156"/>
        <v>2338261</v>
      </c>
      <c r="Q39" s="10">
        <f t="shared" si="156"/>
        <v>2312305</v>
      </c>
      <c r="R39" s="10">
        <f t="shared" si="156"/>
        <v>2299285</v>
      </c>
      <c r="S39" s="10">
        <f t="shared" si="156"/>
        <v>2280777</v>
      </c>
      <c r="T39" s="10">
        <f t="shared" si="156"/>
        <v>2249151</v>
      </c>
      <c r="U39" s="10">
        <f t="shared" si="156"/>
        <v>2228543</v>
      </c>
      <c r="V39" s="10">
        <f t="shared" si="156"/>
        <v>2221011</v>
      </c>
      <c r="W39" s="10">
        <f t="shared" si="156"/>
        <v>2202783</v>
      </c>
      <c r="X39" s="10">
        <f t="shared" si="156"/>
        <v>2175077</v>
      </c>
      <c r="Y39" s="10">
        <f t="shared" si="156"/>
        <v>2094157</v>
      </c>
      <c r="Z39" s="14">
        <f>SUM(Z23:Z38)</f>
        <v>3421735.5</v>
      </c>
      <c r="AA39" s="14">
        <f aca="true" t="shared" si="157" ref="AA39:AO39">SUM(AA23:AA38)</f>
        <v>3405628.5</v>
      </c>
      <c r="AB39" s="14">
        <f t="shared" si="157"/>
        <v>3384985.5</v>
      </c>
      <c r="AC39" s="14">
        <f t="shared" si="157"/>
        <v>3313270.5</v>
      </c>
      <c r="AD39" s="14">
        <f t="shared" si="157"/>
        <v>3302581.5</v>
      </c>
      <c r="AE39" s="14">
        <f t="shared" si="157"/>
        <v>3284878.5</v>
      </c>
      <c r="AF39" s="14">
        <f t="shared" si="157"/>
        <v>3252391.5</v>
      </c>
      <c r="AG39" s="14">
        <f t="shared" si="157"/>
        <v>3213457.5</v>
      </c>
      <c r="AH39" s="14">
        <f t="shared" si="157"/>
        <v>3193927.5</v>
      </c>
      <c r="AI39" s="14">
        <f t="shared" si="157"/>
        <v>3166165.5</v>
      </c>
      <c r="AJ39" s="14">
        <f t="shared" si="157"/>
        <v>3118726.5</v>
      </c>
      <c r="AK39" s="14">
        <f t="shared" si="157"/>
        <v>3087814.5</v>
      </c>
      <c r="AL39" s="14">
        <f t="shared" si="157"/>
        <v>3076516.5</v>
      </c>
      <c r="AM39" s="14">
        <f t="shared" si="157"/>
        <v>3049174.5</v>
      </c>
      <c r="AN39" s="14">
        <f t="shared" si="157"/>
        <v>3007615.5</v>
      </c>
      <c r="AO39" s="14">
        <f t="shared" si="157"/>
        <v>2886235.5</v>
      </c>
      <c r="AP39" s="22">
        <f>SUM(AP23:AP38)</f>
        <v>4242314</v>
      </c>
      <c r="AQ39" s="22">
        <f aca="true" t="shared" si="158" ref="AQ39:BE39">SUM(AQ23:AQ38)</f>
        <v>4220838</v>
      </c>
      <c r="AR39" s="22">
        <f t="shared" si="158"/>
        <v>4193314</v>
      </c>
      <c r="AS39" s="22">
        <f t="shared" si="158"/>
        <v>4097694</v>
      </c>
      <c r="AT39" s="22">
        <f t="shared" si="158"/>
        <v>4083442</v>
      </c>
      <c r="AU39" s="22">
        <f t="shared" si="158"/>
        <v>4059838</v>
      </c>
      <c r="AV39" s="22">
        <f t="shared" si="158"/>
        <v>4016522</v>
      </c>
      <c r="AW39" s="22">
        <f t="shared" si="158"/>
        <v>3964610</v>
      </c>
      <c r="AX39" s="22">
        <f t="shared" si="158"/>
        <v>3938570</v>
      </c>
      <c r="AY39" s="22">
        <f t="shared" si="158"/>
        <v>3901554</v>
      </c>
      <c r="AZ39" s="22">
        <f t="shared" si="158"/>
        <v>3838302</v>
      </c>
      <c r="BA39" s="22">
        <f t="shared" si="158"/>
        <v>3797086</v>
      </c>
      <c r="BB39" s="22">
        <f t="shared" si="158"/>
        <v>3782022</v>
      </c>
      <c r="BC39" s="22">
        <f t="shared" si="158"/>
        <v>3745566</v>
      </c>
      <c r="BD39" s="22">
        <f t="shared" si="158"/>
        <v>3690154</v>
      </c>
      <c r="BE39" s="22">
        <f t="shared" si="158"/>
        <v>3528314</v>
      </c>
      <c r="BF39" s="26">
        <f>SUM(BF23:BF38)</f>
        <v>4927892.5</v>
      </c>
      <c r="BG39" s="26">
        <f aca="true" t="shared" si="159" ref="BG39:BU39">SUM(BG23:BG38)</f>
        <v>4901047.5</v>
      </c>
      <c r="BH39" s="26">
        <f t="shared" si="159"/>
        <v>4866642.5</v>
      </c>
      <c r="BI39" s="26">
        <f t="shared" si="159"/>
        <v>4747117.5</v>
      </c>
      <c r="BJ39" s="26">
        <f t="shared" si="159"/>
        <v>4729302.5</v>
      </c>
      <c r="BK39" s="26">
        <f t="shared" si="159"/>
        <v>4699797.5</v>
      </c>
      <c r="BL39" s="26">
        <f t="shared" si="159"/>
        <v>4645652.5</v>
      </c>
      <c r="BM39" s="26">
        <f t="shared" si="159"/>
        <v>4580762.5</v>
      </c>
      <c r="BN39" s="26">
        <f t="shared" si="159"/>
        <v>4548212.5</v>
      </c>
      <c r="BO39" s="26">
        <f t="shared" si="159"/>
        <v>4501942.5</v>
      </c>
      <c r="BP39" s="26">
        <f t="shared" si="159"/>
        <v>4422877.5</v>
      </c>
      <c r="BQ39" s="26">
        <f t="shared" si="159"/>
        <v>4371357.5</v>
      </c>
      <c r="BR39" s="26">
        <f t="shared" si="159"/>
        <v>4352527.5</v>
      </c>
      <c r="BS39" s="26">
        <f t="shared" si="159"/>
        <v>4306957.5</v>
      </c>
      <c r="BT39" s="26">
        <f t="shared" si="159"/>
        <v>4237692.5</v>
      </c>
      <c r="BU39" s="26">
        <f t="shared" si="159"/>
        <v>4035392.5</v>
      </c>
    </row>
    <row r="40" spans="1:73" ht="15">
      <c r="A40" s="3"/>
      <c r="B40" s="4"/>
      <c r="C40" s="5"/>
      <c r="D40" s="5"/>
      <c r="E40" s="5"/>
      <c r="F40" s="5"/>
      <c r="G40" s="5"/>
      <c r="H40" s="6"/>
      <c r="I40" s="31" t="s">
        <v>107</v>
      </c>
      <c r="J40" s="32">
        <f aca="true" t="shared" si="160" ref="J40:AO40">J39/3*5</f>
        <v>4085261.666666667</v>
      </c>
      <c r="K40" s="32">
        <f t="shared" si="160"/>
        <v>4067365</v>
      </c>
      <c r="L40" s="32">
        <f t="shared" si="160"/>
        <v>4044428.333333333</v>
      </c>
      <c r="M40" s="32">
        <f t="shared" si="160"/>
        <v>3964745</v>
      </c>
      <c r="N40" s="32">
        <f t="shared" si="160"/>
        <v>3952868.333333333</v>
      </c>
      <c r="O40" s="32">
        <f t="shared" si="160"/>
        <v>3933198.333333333</v>
      </c>
      <c r="P40" s="32">
        <f t="shared" si="160"/>
        <v>3897101.666666667</v>
      </c>
      <c r="Q40" s="32">
        <f t="shared" si="160"/>
        <v>3853841.666666667</v>
      </c>
      <c r="R40" s="32">
        <f t="shared" si="160"/>
        <v>3832141.666666667</v>
      </c>
      <c r="S40" s="32">
        <f t="shared" si="160"/>
        <v>3801295</v>
      </c>
      <c r="T40" s="32">
        <f t="shared" si="160"/>
        <v>3748585</v>
      </c>
      <c r="U40" s="32">
        <f t="shared" si="160"/>
        <v>3714238.333333333</v>
      </c>
      <c r="V40" s="32">
        <f t="shared" si="160"/>
        <v>3701685</v>
      </c>
      <c r="W40" s="32">
        <f t="shared" si="160"/>
        <v>3671305</v>
      </c>
      <c r="X40" s="32">
        <f t="shared" si="160"/>
        <v>3625128.333333333</v>
      </c>
      <c r="Y40" s="32">
        <f t="shared" si="160"/>
        <v>3490261.666666667</v>
      </c>
      <c r="Z40" s="14">
        <f t="shared" si="160"/>
        <v>5702892.5</v>
      </c>
      <c r="AA40" s="14">
        <f t="shared" si="160"/>
        <v>5676047.5</v>
      </c>
      <c r="AB40" s="14">
        <f t="shared" si="160"/>
        <v>5641642.5</v>
      </c>
      <c r="AC40" s="14">
        <f t="shared" si="160"/>
        <v>5522117.5</v>
      </c>
      <c r="AD40" s="14">
        <f t="shared" si="160"/>
        <v>5504302.5</v>
      </c>
      <c r="AE40" s="14">
        <f t="shared" si="160"/>
        <v>5474797.5</v>
      </c>
      <c r="AF40" s="14">
        <f t="shared" si="160"/>
        <v>5420652.5</v>
      </c>
      <c r="AG40" s="14">
        <f t="shared" si="160"/>
        <v>5355762.5</v>
      </c>
      <c r="AH40" s="14">
        <f t="shared" si="160"/>
        <v>5323212.5</v>
      </c>
      <c r="AI40" s="14">
        <f t="shared" si="160"/>
        <v>5276942.5</v>
      </c>
      <c r="AJ40" s="14">
        <f t="shared" si="160"/>
        <v>5197877.5</v>
      </c>
      <c r="AK40" s="14">
        <f t="shared" si="160"/>
        <v>5146357.5</v>
      </c>
      <c r="AL40" s="14">
        <f t="shared" si="160"/>
        <v>5127527.5</v>
      </c>
      <c r="AM40" s="14">
        <f t="shared" si="160"/>
        <v>5081957.5</v>
      </c>
      <c r="AN40" s="14">
        <f t="shared" si="160"/>
        <v>5012692.5</v>
      </c>
      <c r="AO40" s="14">
        <f t="shared" si="160"/>
        <v>4810392.5</v>
      </c>
      <c r="AP40" s="22">
        <f aca="true" t="shared" si="161" ref="AP40:BU40">AP39/3*5</f>
        <v>7070523.333333334</v>
      </c>
      <c r="AQ40" s="22">
        <f t="shared" si="161"/>
        <v>7034730</v>
      </c>
      <c r="AR40" s="22">
        <f t="shared" si="161"/>
        <v>6988856.666666666</v>
      </c>
      <c r="AS40" s="22">
        <f t="shared" si="161"/>
        <v>6829490</v>
      </c>
      <c r="AT40" s="22">
        <f t="shared" si="161"/>
        <v>6805736.666666666</v>
      </c>
      <c r="AU40" s="22">
        <f t="shared" si="161"/>
        <v>6766396.666666666</v>
      </c>
      <c r="AV40" s="22">
        <f t="shared" si="161"/>
        <v>6694203.333333334</v>
      </c>
      <c r="AW40" s="22">
        <f t="shared" si="161"/>
        <v>6607683.333333334</v>
      </c>
      <c r="AX40" s="22">
        <f t="shared" si="161"/>
        <v>6564283.333333334</v>
      </c>
      <c r="AY40" s="22">
        <f t="shared" si="161"/>
        <v>6502590</v>
      </c>
      <c r="AZ40" s="22">
        <f t="shared" si="161"/>
        <v>6397170</v>
      </c>
      <c r="BA40" s="22">
        <f t="shared" si="161"/>
        <v>6328476.666666666</v>
      </c>
      <c r="BB40" s="22">
        <f t="shared" si="161"/>
        <v>6303370</v>
      </c>
      <c r="BC40" s="22">
        <f t="shared" si="161"/>
        <v>6242610</v>
      </c>
      <c r="BD40" s="22">
        <f t="shared" si="161"/>
        <v>6150256.666666666</v>
      </c>
      <c r="BE40" s="22">
        <f t="shared" si="161"/>
        <v>5880523.333333334</v>
      </c>
      <c r="BF40" s="26">
        <f t="shared" si="161"/>
        <v>8213154.166666666</v>
      </c>
      <c r="BG40" s="26">
        <f t="shared" si="161"/>
        <v>8168412.5</v>
      </c>
      <c r="BH40" s="26">
        <f t="shared" si="161"/>
        <v>8111070.833333334</v>
      </c>
      <c r="BI40" s="26">
        <f t="shared" si="161"/>
        <v>7911862.5</v>
      </c>
      <c r="BJ40" s="26">
        <f t="shared" si="161"/>
        <v>7882170.833333334</v>
      </c>
      <c r="BK40" s="26">
        <f t="shared" si="161"/>
        <v>7832995.833333334</v>
      </c>
      <c r="BL40" s="26">
        <f t="shared" si="161"/>
        <v>7742754.166666666</v>
      </c>
      <c r="BM40" s="26">
        <f t="shared" si="161"/>
        <v>7634604.166666666</v>
      </c>
      <c r="BN40" s="26">
        <f t="shared" si="161"/>
        <v>7580354.166666666</v>
      </c>
      <c r="BO40" s="26">
        <f t="shared" si="161"/>
        <v>7503237.5</v>
      </c>
      <c r="BP40" s="26">
        <f t="shared" si="161"/>
        <v>7371462.5</v>
      </c>
      <c r="BQ40" s="26">
        <f t="shared" si="161"/>
        <v>7285595.833333334</v>
      </c>
      <c r="BR40" s="26">
        <f t="shared" si="161"/>
        <v>7254212.5</v>
      </c>
      <c r="BS40" s="26">
        <f t="shared" si="161"/>
        <v>7178262.5</v>
      </c>
      <c r="BT40" s="26">
        <f t="shared" si="161"/>
        <v>7062820.833333334</v>
      </c>
      <c r="BU40" s="26">
        <f t="shared" si="161"/>
        <v>6725654.166666666</v>
      </c>
    </row>
    <row r="41" spans="2:73" ht="36">
      <c r="B41" s="34" t="s">
        <v>109</v>
      </c>
      <c r="J41" s="15" t="str">
        <f>J21</f>
        <v>1 телестудия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>
        <f>X21</f>
        <v>16000</v>
      </c>
      <c r="Y41" s="18">
        <f>Y21</f>
        <v>50</v>
      </c>
      <c r="Z41" s="15" t="str">
        <f>Z21</f>
        <v>2 телестудия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7">
        <f>AN21</f>
        <v>32500</v>
      </c>
      <c r="AO41" s="18">
        <f>AO21</f>
        <v>75</v>
      </c>
      <c r="AP41" s="15" t="str">
        <f>AP21</f>
        <v>3 телестудия</v>
      </c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7">
        <f>BD21</f>
        <v>54000</v>
      </c>
      <c r="BE41" s="18">
        <f>BE21</f>
        <v>100</v>
      </c>
      <c r="BF41" s="15" t="str">
        <f>BF21</f>
        <v>4 телестудия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7">
        <f>BT21</f>
        <v>80000</v>
      </c>
      <c r="BU41" s="18">
        <f>BU21</f>
        <v>125</v>
      </c>
    </row>
    <row r="42" spans="1:73" ht="243">
      <c r="A42" s="2" t="s">
        <v>1</v>
      </c>
      <c r="B42" s="2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0</v>
      </c>
      <c r="I42" t="s">
        <v>101</v>
      </c>
      <c r="J42" s="7" t="s">
        <v>68</v>
      </c>
      <c r="K42" s="7" t="s">
        <v>70</v>
      </c>
      <c r="L42" s="7" t="s">
        <v>74</v>
      </c>
      <c r="M42" s="7" t="s">
        <v>76</v>
      </c>
      <c r="N42" s="7" t="s">
        <v>78</v>
      </c>
      <c r="O42" s="7" t="s">
        <v>80</v>
      </c>
      <c r="P42" s="7" t="s">
        <v>82</v>
      </c>
      <c r="Q42" s="7" t="s">
        <v>84</v>
      </c>
      <c r="R42" s="7" t="s">
        <v>86</v>
      </c>
      <c r="S42" s="7" t="s">
        <v>88</v>
      </c>
      <c r="T42" s="7" t="s">
        <v>90</v>
      </c>
      <c r="U42" s="7" t="s">
        <v>91</v>
      </c>
      <c r="V42" s="7" t="s">
        <v>93</v>
      </c>
      <c r="W42" s="7" t="s">
        <v>95</v>
      </c>
      <c r="X42" s="7" t="s">
        <v>97</v>
      </c>
      <c r="Y42" s="7" t="s">
        <v>99</v>
      </c>
      <c r="Z42" s="11" t="s">
        <v>68</v>
      </c>
      <c r="AA42" s="11" t="s">
        <v>70</v>
      </c>
      <c r="AB42" s="11" t="s">
        <v>74</v>
      </c>
      <c r="AC42" s="11" t="s">
        <v>76</v>
      </c>
      <c r="AD42" s="11" t="s">
        <v>78</v>
      </c>
      <c r="AE42" s="11" t="s">
        <v>80</v>
      </c>
      <c r="AF42" s="11" t="s">
        <v>82</v>
      </c>
      <c r="AG42" s="11" t="s">
        <v>84</v>
      </c>
      <c r="AH42" s="11" t="s">
        <v>86</v>
      </c>
      <c r="AI42" s="11" t="s">
        <v>88</v>
      </c>
      <c r="AJ42" s="11" t="s">
        <v>90</v>
      </c>
      <c r="AK42" s="11" t="s">
        <v>91</v>
      </c>
      <c r="AL42" s="11" t="s">
        <v>93</v>
      </c>
      <c r="AM42" s="11" t="s">
        <v>95</v>
      </c>
      <c r="AN42" s="11" t="s">
        <v>97</v>
      </c>
      <c r="AO42" s="11" t="s">
        <v>99</v>
      </c>
      <c r="AP42" s="19" t="s">
        <v>68</v>
      </c>
      <c r="AQ42" s="19" t="s">
        <v>70</v>
      </c>
      <c r="AR42" s="19" t="s">
        <v>74</v>
      </c>
      <c r="AS42" s="19" t="s">
        <v>76</v>
      </c>
      <c r="AT42" s="19" t="s">
        <v>78</v>
      </c>
      <c r="AU42" s="19" t="s">
        <v>80</v>
      </c>
      <c r="AV42" s="19" t="s">
        <v>82</v>
      </c>
      <c r="AW42" s="19" t="s">
        <v>84</v>
      </c>
      <c r="AX42" s="19" t="s">
        <v>86</v>
      </c>
      <c r="AY42" s="19" t="s">
        <v>88</v>
      </c>
      <c r="AZ42" s="19" t="s">
        <v>90</v>
      </c>
      <c r="BA42" s="19" t="s">
        <v>91</v>
      </c>
      <c r="BB42" s="19" t="s">
        <v>93</v>
      </c>
      <c r="BC42" s="19" t="s">
        <v>95</v>
      </c>
      <c r="BD42" s="19" t="s">
        <v>97</v>
      </c>
      <c r="BE42" s="19" t="s">
        <v>99</v>
      </c>
      <c r="BF42" s="23" t="s">
        <v>68</v>
      </c>
      <c r="BG42" s="23" t="s">
        <v>70</v>
      </c>
      <c r="BH42" s="23" t="s">
        <v>74</v>
      </c>
      <c r="BI42" s="23" t="s">
        <v>76</v>
      </c>
      <c r="BJ42" s="23" t="s">
        <v>78</v>
      </c>
      <c r="BK42" s="23" t="s">
        <v>80</v>
      </c>
      <c r="BL42" s="23" t="s">
        <v>82</v>
      </c>
      <c r="BM42" s="23" t="s">
        <v>84</v>
      </c>
      <c r="BN42" s="23" t="s">
        <v>86</v>
      </c>
      <c r="BO42" s="23" t="s">
        <v>88</v>
      </c>
      <c r="BP42" s="23" t="s">
        <v>90</v>
      </c>
      <c r="BQ42" s="23" t="s">
        <v>91</v>
      </c>
      <c r="BR42" s="23" t="s">
        <v>93</v>
      </c>
      <c r="BS42" s="23" t="s">
        <v>95</v>
      </c>
      <c r="BT42" s="23" t="s">
        <v>97</v>
      </c>
      <c r="BU42" s="23" t="s">
        <v>99</v>
      </c>
    </row>
    <row r="43" spans="1:73" ht="15">
      <c r="A43" s="27">
        <v>32</v>
      </c>
      <c r="B43" s="28" t="s">
        <v>68</v>
      </c>
      <c r="C43" s="29">
        <v>796</v>
      </c>
      <c r="D43" s="29">
        <v>1271</v>
      </c>
      <c r="E43" s="29">
        <v>20</v>
      </c>
      <c r="F43" s="29" t="s">
        <v>69</v>
      </c>
      <c r="G43" s="29">
        <v>20250</v>
      </c>
      <c r="H43" s="30">
        <v>812.06</v>
      </c>
      <c r="I43" s="29">
        <v>3</v>
      </c>
      <c r="J43" s="8"/>
      <c r="K43" s="9">
        <f>(($H$44+$H43)*Y$1-X$1)*2</f>
        <v>129098.99999999997</v>
      </c>
      <c r="L43" s="9">
        <f>(($H$45+$H43)*Y$1-X$1)*2</f>
        <v>125038</v>
      </c>
      <c r="M43" s="9">
        <f>(($H$46+$H43)*Y$1-X$1)*2</f>
        <v>123271</v>
      </c>
      <c r="N43" s="9">
        <f>(($H$47+$H43)*Y$1-X$1)*2</f>
        <v>122752</v>
      </c>
      <c r="O43" s="9">
        <f>(($H$48+$H43)*Y$1-X$1)*2</f>
        <v>117748.99999999997</v>
      </c>
      <c r="P43" s="9">
        <f>(($H$49+$H43)*Y$1-X$1)*2</f>
        <v>116071</v>
      </c>
      <c r="Q43" s="9">
        <f>(($H$50+$H43)*Y$1-X$1)*2</f>
        <v>116058</v>
      </c>
      <c r="R43" s="9">
        <f>(($H$51+$H43)*Y$1-X$1)*2</f>
        <v>115767</v>
      </c>
      <c r="S43" s="9">
        <f>(($H$52+$H43)*Y$1-X$1)*2</f>
        <v>114913</v>
      </c>
      <c r="T43" s="9">
        <f>(($H$53+$H43)*Y$1-X$1)*2</f>
        <v>112629</v>
      </c>
      <c r="U43" s="9">
        <f>(($H$54+$H43)*Y$1-X$1)*2</f>
        <v>110719</v>
      </c>
      <c r="V43" s="9">
        <f>(($H$55+$H43)*Y$1-X$1)*2</f>
        <v>110034</v>
      </c>
      <c r="W43" s="9">
        <f>(($H$56+$H43)*Y$1-X$1)*2</f>
        <v>104637</v>
      </c>
      <c r="X43" s="9">
        <f>(($H$57+$H43)*Y$1-X$1)*2</f>
        <v>104255</v>
      </c>
      <c r="Y43" s="9">
        <f>(($H$58+$H43)*Y$1-X$1)*2</f>
        <v>101280</v>
      </c>
      <c r="Z43" s="12"/>
      <c r="AA43" s="13">
        <f>(($H$44+$H43)*AO$1-AN$1)*2</f>
        <v>176648.49999999997</v>
      </c>
      <c r="AB43" s="13">
        <f>(($H$45+$H43)*AO$1-AN$1)*2</f>
        <v>170557.00000000003</v>
      </c>
      <c r="AC43" s="13">
        <f>(($H$46+$H43)*AO$1-AN$1)*2</f>
        <v>167906.5</v>
      </c>
      <c r="AD43" s="13">
        <f>(($H$47+$H43)*AO$1-AN$1)*2</f>
        <v>167128</v>
      </c>
      <c r="AE43" s="13">
        <f>(($H$48+$H43)*AO$1-AN$1)*2</f>
        <v>159623.49999999997</v>
      </c>
      <c r="AF43" s="13">
        <f>(($H$49+$H43)*AO$1-AN$1)*2</f>
        <v>157106.5</v>
      </c>
      <c r="AG43" s="13">
        <f>(($H$50+$H43)*AO$1-AN$1)*2</f>
        <v>157087</v>
      </c>
      <c r="AH43" s="13">
        <f>(($H$51+$H43)*AO$1-AN$1)*2</f>
        <v>156650.5</v>
      </c>
      <c r="AI43" s="13">
        <f>(($H$52+$H43)*AO$1-AN$1)*2</f>
        <v>155369.50000000003</v>
      </c>
      <c r="AJ43" s="13">
        <f>(($H$53+$H43)*AO$1-AN$1)*2</f>
        <v>151943.5</v>
      </c>
      <c r="AK43" s="13">
        <f>(($H$54+$H43)*AO$1-AN$1)*2</f>
        <v>149078.5</v>
      </c>
      <c r="AL43" s="13">
        <f>(($H$55+$H43)*AO$1-AN$1)*2</f>
        <v>148051</v>
      </c>
      <c r="AM43" s="13">
        <f>(($H$56+$H43)*AO$1-AN$1)*2</f>
        <v>139955.49999999997</v>
      </c>
      <c r="AN43" s="13">
        <f>(($H$57+$H43)*AO$1-AN$1)*2</f>
        <v>139382.5</v>
      </c>
      <c r="AO43" s="13">
        <f>(($H$58+$H43)*AO$1-AN$1)*2</f>
        <v>134920</v>
      </c>
      <c r="AP43" s="20"/>
      <c r="AQ43" s="21">
        <f>(($H$44+$H43)*BE$1-BD$1)*2</f>
        <v>214197.99999999994</v>
      </c>
      <c r="AR43" s="21">
        <f>(($H$45+$H43)*BE$1-BD$1)*2</f>
        <v>206076</v>
      </c>
      <c r="AS43" s="21">
        <f>(($H$46+$H43)*BE$1-BD$1)*2</f>
        <v>202542</v>
      </c>
      <c r="AT43" s="21">
        <f>(($H$47+$H43)*BE$1-BD$1)*2</f>
        <v>201504</v>
      </c>
      <c r="AU43" s="21">
        <f>(($H$48+$H43)*BE$1-BD$1)*2</f>
        <v>191497.99999999994</v>
      </c>
      <c r="AV43" s="21">
        <f>(($H$49+$H43)*BE$1-BD$1)*2</f>
        <v>188142</v>
      </c>
      <c r="AW43" s="21">
        <f>(($H$50+$H43)*BE$1-BD$1)*2</f>
        <v>188116</v>
      </c>
      <c r="AX43" s="21">
        <f>(($H$51+$H43)*BE$1-BD$1)*2</f>
        <v>187534</v>
      </c>
      <c r="AY43" s="21">
        <f>(($H$52+$H43)*BE$1-BD$1)*2</f>
        <v>185826</v>
      </c>
      <c r="AZ43" s="21">
        <f>(($H$53+$H43)*BE$1-BD$1)*2</f>
        <v>181258</v>
      </c>
      <c r="BA43" s="21">
        <f>(($H$54+$H43)*BE$1-BD$1)*2</f>
        <v>177438</v>
      </c>
      <c r="BB43" s="21">
        <f>(($H$55+$H43)*BE$1-BD$1)*2</f>
        <v>176068</v>
      </c>
      <c r="BC43" s="21">
        <f>(($H$56+$H43)*BE$1-BD$1)*2</f>
        <v>165274</v>
      </c>
      <c r="BD43" s="21">
        <f>(($H$57+$H43)*BE$1-BD$1)*2</f>
        <v>164510</v>
      </c>
      <c r="BE43" s="21">
        <f>(($H$58+$H43)*BE$1-BD$1)*2</f>
        <v>158560</v>
      </c>
      <c r="BF43" s="24"/>
      <c r="BG43" s="25">
        <f>(($H$44+$H43)*BU$1-BT$1)*2</f>
        <v>242747.49999999994</v>
      </c>
      <c r="BH43" s="25">
        <f>(($H$45+$H43)*BU$1-BT$1)*2</f>
        <v>232595</v>
      </c>
      <c r="BI43" s="25">
        <f>(($H$46+$H43)*BU$1-BT$1)*2</f>
        <v>228177.5</v>
      </c>
      <c r="BJ43" s="25">
        <f>(($H$47+$H43)*BU$1-BT$1)*2</f>
        <v>226880</v>
      </c>
      <c r="BK43" s="25">
        <f>(($H$48+$H43)*BU$1-BT$1)*2</f>
        <v>214372.49999999994</v>
      </c>
      <c r="BL43" s="25">
        <f>(($H$49+$H43)*BU$1-BT$1)*2</f>
        <v>210177.5</v>
      </c>
      <c r="BM43" s="25">
        <f>(($H$50+$H43)*BU$1-BT$1)*2</f>
        <v>210145</v>
      </c>
      <c r="BN43" s="25">
        <f>(($H$51+$H43)*BU$1-BT$1)*2</f>
        <v>209417.5</v>
      </c>
      <c r="BO43" s="25">
        <f>(($H$52+$H43)*BU$1-BT$1)*2</f>
        <v>207282.5</v>
      </c>
      <c r="BP43" s="25">
        <f>(($H$53+$H43)*BU$1-BT$1)*2</f>
        <v>201572.5</v>
      </c>
      <c r="BQ43" s="25">
        <f>(($H$54+$H43)*BU$1-BT$1)*2</f>
        <v>196797.5</v>
      </c>
      <c r="BR43" s="25">
        <f>(($H$55+$H43)*BU$1-BT$1)*2</f>
        <v>195085</v>
      </c>
      <c r="BS43" s="25">
        <f>(($H$56+$H43)*BU$1-BT$1)*2</f>
        <v>181592.5</v>
      </c>
      <c r="BT43" s="25">
        <f>(($H$57+$H43)*BU$1-BT$1)*2</f>
        <v>180637.5</v>
      </c>
      <c r="BU43" s="25">
        <f>(($H$58+$H43)*BU$1-BT$1)*2</f>
        <v>173200</v>
      </c>
    </row>
    <row r="44" spans="1:73" ht="15">
      <c r="A44" s="27">
        <v>33</v>
      </c>
      <c r="B44" s="28" t="s">
        <v>70</v>
      </c>
      <c r="C44" s="29">
        <v>781</v>
      </c>
      <c r="D44" s="29">
        <v>1212</v>
      </c>
      <c r="E44" s="29">
        <v>19</v>
      </c>
      <c r="F44" s="29" t="s">
        <v>71</v>
      </c>
      <c r="G44" s="29">
        <v>22500</v>
      </c>
      <c r="H44" s="30">
        <v>798.93</v>
      </c>
      <c r="I44" s="29">
        <v>3</v>
      </c>
      <c r="J44" s="9">
        <f>(($H$43+$H44)*Y$1-X$1)*2</f>
        <v>129098.99999999997</v>
      </c>
      <c r="K44" s="9"/>
      <c r="L44" s="9">
        <f aca="true" t="shared" si="162" ref="L44:L58">(($H$45+$H44)*Y$1-X$1)*2</f>
        <v>123725</v>
      </c>
      <c r="M44" s="9">
        <f aca="true" t="shared" si="163" ref="M44:M58">(($H$46+$H44)*Y$1-X$1)*2</f>
        <v>121958</v>
      </c>
      <c r="N44" s="9">
        <f aca="true" t="shared" si="164" ref="N44:N58">(($H$47+$H44)*Y$1-X$1)*2</f>
        <v>121439</v>
      </c>
      <c r="O44" s="9">
        <f aca="true" t="shared" si="165" ref="O44:O58">(($H$48+$H44)*Y$1-X$1)*2</f>
        <v>116436</v>
      </c>
      <c r="P44" s="9">
        <f aca="true" t="shared" si="166" ref="P44:P58">(($H$49+$H44)*Y$1-X$1)*2</f>
        <v>114758</v>
      </c>
      <c r="Q44" s="9">
        <f aca="true" t="shared" si="167" ref="Q44:Q58">(($H$50+$H44)*Y$1-X$1)*2</f>
        <v>114744.99999999997</v>
      </c>
      <c r="R44" s="9">
        <f aca="true" t="shared" si="168" ref="R44:R58">(($H$51+$H44)*Y$1-X$1)*2</f>
        <v>114454</v>
      </c>
      <c r="S44" s="9">
        <f aca="true" t="shared" si="169" ref="S44:S58">(($H$52+$H44)*Y$1-X$1)*2</f>
        <v>113600</v>
      </c>
      <c r="T44" s="9">
        <f aca="true" t="shared" si="170" ref="T44:T58">(($H$53+$H44)*Y$1-X$1)*2</f>
        <v>111316</v>
      </c>
      <c r="U44" s="9">
        <f aca="true" t="shared" si="171" ref="U44:U58">(($H$54+$H44)*Y$1-X$1)*2</f>
        <v>109406</v>
      </c>
      <c r="V44" s="9">
        <f aca="true" t="shared" si="172" ref="V44:V58">(($H$55+$H44)*Y$1-X$1)*2</f>
        <v>108721</v>
      </c>
      <c r="W44" s="9">
        <f aca="true" t="shared" si="173" ref="W44:W58">(($H$56+$H44)*Y$1-X$1)*2</f>
        <v>103323.99999999997</v>
      </c>
      <c r="X44" s="9">
        <f aca="true" t="shared" si="174" ref="X44:X58">(($H$57+$H44)*Y$1-X$1)*2</f>
        <v>102942</v>
      </c>
      <c r="Y44" s="9">
        <f aca="true" t="shared" si="175" ref="Y44:Y58">(($H$58+$H44)*Y$1-X$1)*2</f>
        <v>99967</v>
      </c>
      <c r="Z44" s="13">
        <f>(($H$43+$H44)*AO$1-AN$1)*2</f>
        <v>176648.49999999997</v>
      </c>
      <c r="AA44" s="12"/>
      <c r="AB44" s="13">
        <f>(($H$45+$H44)*AO$1-AN$1)*2</f>
        <v>168587.5</v>
      </c>
      <c r="AC44" s="13">
        <f>(($H$46+$H44)*AO$1-AN$1)*2</f>
        <v>165937</v>
      </c>
      <c r="AD44" s="13">
        <f>(($H$47+$H44)*AO$1-AN$1)*2</f>
        <v>165158.49999999997</v>
      </c>
      <c r="AE44" s="13">
        <f>(($H$48+$H44)*AO$1-AN$1)*2</f>
        <v>157653.99999999997</v>
      </c>
      <c r="AF44" s="13">
        <f>(($H$49+$H44)*AO$1-AN$1)*2</f>
        <v>155137</v>
      </c>
      <c r="AG44" s="13">
        <f>(($H$50+$H44)*AO$1-AN$1)*2</f>
        <v>155117.49999999997</v>
      </c>
      <c r="AH44" s="13">
        <f aca="true" t="shared" si="176" ref="AH44:AH58">(($H$51+$H44)*AO$1-AN$1)*2</f>
        <v>154681</v>
      </c>
      <c r="AI44" s="13">
        <f aca="true" t="shared" si="177" ref="AI44:AI58">(($H$52+$H44)*AO$1-AN$1)*2</f>
        <v>153400</v>
      </c>
      <c r="AJ44" s="13">
        <f aca="true" t="shared" si="178" ref="AJ44:AJ58">(($H$53+$H44)*AO$1-AN$1)*2</f>
        <v>149973.99999999997</v>
      </c>
      <c r="AK44" s="13">
        <f aca="true" t="shared" si="179" ref="AK44:AK58">(($H$54+$H44)*AO$1-AN$1)*2</f>
        <v>147109</v>
      </c>
      <c r="AL44" s="13">
        <f aca="true" t="shared" si="180" ref="AL44:AL58">(($H$55+$H44)*AO$1-AN$1)*2</f>
        <v>146081.5</v>
      </c>
      <c r="AM44" s="13">
        <f aca="true" t="shared" si="181" ref="AM44:AM55">(($H$56+$H44)*AO$1-AN$1)*2</f>
        <v>137985.99999999997</v>
      </c>
      <c r="AN44" s="13">
        <f aca="true" t="shared" si="182" ref="AN44:AN58">(($H$57+$H44)*AO$1-AN$1)*2</f>
        <v>137413</v>
      </c>
      <c r="AO44" s="13">
        <f aca="true" t="shared" si="183" ref="AO44:AO57">(($H$58+$H44)*AO$1-AN$1)*2</f>
        <v>132950.5</v>
      </c>
      <c r="AP44" s="21">
        <f>(($H$43+$H44)*BE$1-BD$1)*2</f>
        <v>214197.99999999994</v>
      </c>
      <c r="AQ44" s="20"/>
      <c r="AR44" s="21">
        <f>(($H$45+$H44)*BE$1-BD$1)*2</f>
        <v>203450</v>
      </c>
      <c r="AS44" s="21">
        <f>(($H$46+$H44)*BE$1-BD$1)*2</f>
        <v>199916</v>
      </c>
      <c r="AT44" s="21">
        <f>(($H$47+$H44)*BE$1-BD$1)*2</f>
        <v>198878</v>
      </c>
      <c r="AU44" s="21">
        <f>(($H$48+$H44)*BE$1-BD$1)*2</f>
        <v>188872</v>
      </c>
      <c r="AV44" s="21">
        <f>(($H$49+$H44)*BE$1-BD$1)*2</f>
        <v>185516</v>
      </c>
      <c r="AW44" s="21">
        <f>(($H$50+$H44)*BE$1-BD$1)*2</f>
        <v>185489.99999999994</v>
      </c>
      <c r="AX44" s="21">
        <f aca="true" t="shared" si="184" ref="AX44:AX58">(($H$51+$H44)*BE$1-BD$1)*2</f>
        <v>184908</v>
      </c>
      <c r="AY44" s="21">
        <f aca="true" t="shared" si="185" ref="AY44:AY58">(($H$52+$H44)*BE$1-BD$1)*2</f>
        <v>183200</v>
      </c>
      <c r="AZ44" s="21">
        <f aca="true" t="shared" si="186" ref="AZ44:AZ58">(($H$53+$H44)*BE$1-BD$1)*2</f>
        <v>178632</v>
      </c>
      <c r="BA44" s="21">
        <f aca="true" t="shared" si="187" ref="BA44:BA58">(($H$54+$H44)*BE$1-BD$1)*2</f>
        <v>174812</v>
      </c>
      <c r="BB44" s="21">
        <f aca="true" t="shared" si="188" ref="BB44:BB58">(($H$55+$H44)*BE$1-BD$1)*2</f>
        <v>173442</v>
      </c>
      <c r="BC44" s="21">
        <f aca="true" t="shared" si="189" ref="BC44:BC55">(($H$56+$H44)*BE$1-BD$1)*2</f>
        <v>162647.99999999994</v>
      </c>
      <c r="BD44" s="21">
        <f aca="true" t="shared" si="190" ref="BD44:BD58">(($H$57+$H44)*BE$1-BD$1)*2</f>
        <v>161884</v>
      </c>
      <c r="BE44" s="21">
        <f aca="true" t="shared" si="191" ref="BE44:BE57">(($H$58+$H44)*BE$1-BD$1)*2</f>
        <v>155934</v>
      </c>
      <c r="BF44" s="25">
        <f>(($H$43+$H44)*BU$1-BT$1)*2</f>
        <v>242747.49999999994</v>
      </c>
      <c r="BG44" s="24"/>
      <c r="BH44" s="25">
        <f>(($H$45+$H44)*BU$1-BT$1)*2</f>
        <v>229312.5</v>
      </c>
      <c r="BI44" s="25">
        <f>(($H$46+$H44)*BU$1-BT$1)*2</f>
        <v>224895</v>
      </c>
      <c r="BJ44" s="25">
        <f>(($H$47+$H44)*BU$1-BT$1)*2</f>
        <v>223597.49999999994</v>
      </c>
      <c r="BK44" s="25">
        <f>(($H$48+$H44)*BU$1-BT$1)*2</f>
        <v>211090</v>
      </c>
      <c r="BL44" s="25">
        <f>(($H$49+$H44)*BU$1-BT$1)*2</f>
        <v>206895</v>
      </c>
      <c r="BM44" s="25">
        <f>(($H$50+$H44)*BU$1-BT$1)*2</f>
        <v>206862.49999999994</v>
      </c>
      <c r="BN44" s="25">
        <f aca="true" t="shared" si="192" ref="BN44:BN58">(($H$51+$H44)*BU$1-BT$1)*2</f>
        <v>206135</v>
      </c>
      <c r="BO44" s="25">
        <f aca="true" t="shared" si="193" ref="BO44:BO58">(($H$52+$H44)*BU$1-BT$1)*2</f>
        <v>204000</v>
      </c>
      <c r="BP44" s="25">
        <f aca="true" t="shared" si="194" ref="BP44:BP58">(($H$53+$H44)*BU$1-BT$1)*2</f>
        <v>198289.99999999994</v>
      </c>
      <c r="BQ44" s="25">
        <f aca="true" t="shared" si="195" ref="BQ44:BQ58">(($H$54+$H44)*BU$1-BT$1)*2</f>
        <v>193515</v>
      </c>
      <c r="BR44" s="25">
        <f aca="true" t="shared" si="196" ref="BR44:BR58">(($H$55+$H44)*BU$1-BT$1)*2</f>
        <v>191802.5</v>
      </c>
      <c r="BS44" s="25">
        <f aca="true" t="shared" si="197" ref="BS44:BS55">(($H$56+$H44)*BU$1-BT$1)*2</f>
        <v>178309.99999999994</v>
      </c>
      <c r="BT44" s="25">
        <f aca="true" t="shared" si="198" ref="BT44:BT58">(($H$57+$H44)*BU$1-BT$1)*2</f>
        <v>177355</v>
      </c>
      <c r="BU44" s="25">
        <f aca="true" t="shared" si="199" ref="BU44:BU57">(($H$58+$H44)*BU$1-BT$1)*2</f>
        <v>169917.5</v>
      </c>
    </row>
    <row r="45" spans="1:73" ht="15">
      <c r="A45" s="27">
        <v>35</v>
      </c>
      <c r="B45" s="28" t="s">
        <v>74</v>
      </c>
      <c r="C45" s="29">
        <v>852</v>
      </c>
      <c r="D45" s="29">
        <v>1223</v>
      </c>
      <c r="E45" s="29">
        <v>19</v>
      </c>
      <c r="F45" s="29" t="s">
        <v>75</v>
      </c>
      <c r="G45" s="29">
        <v>34500</v>
      </c>
      <c r="H45" s="30">
        <v>758.32</v>
      </c>
      <c r="I45" s="29">
        <v>3</v>
      </c>
      <c r="J45" s="9">
        <f aca="true" t="shared" si="200" ref="J45:J58">(($H$43+$H45)*Y$1-X$1)*2</f>
        <v>125038</v>
      </c>
      <c r="K45" s="9">
        <f aca="true" t="shared" si="201" ref="K44:K58">(($H$44+$H45)*Y$1-X$1)*2</f>
        <v>123725</v>
      </c>
      <c r="L45" s="9"/>
      <c r="M45" s="9">
        <f t="shared" si="163"/>
        <v>117897</v>
      </c>
      <c r="N45" s="9">
        <f t="shared" si="164"/>
        <v>117378.00000000003</v>
      </c>
      <c r="O45" s="9">
        <f t="shared" si="165"/>
        <v>112375</v>
      </c>
      <c r="P45" s="9">
        <f t="shared" si="166"/>
        <v>110697</v>
      </c>
      <c r="Q45" s="9">
        <f t="shared" si="167"/>
        <v>110684</v>
      </c>
      <c r="R45" s="9">
        <f t="shared" si="168"/>
        <v>110393</v>
      </c>
      <c r="S45" s="9">
        <f t="shared" si="169"/>
        <v>109539</v>
      </c>
      <c r="T45" s="9">
        <f t="shared" si="170"/>
        <v>107255.00000000003</v>
      </c>
      <c r="U45" s="9">
        <f t="shared" si="171"/>
        <v>105345</v>
      </c>
      <c r="V45" s="9">
        <f t="shared" si="172"/>
        <v>104660</v>
      </c>
      <c r="W45" s="9">
        <f t="shared" si="173"/>
        <v>99263</v>
      </c>
      <c r="X45" s="9">
        <f t="shared" si="174"/>
        <v>98881</v>
      </c>
      <c r="Y45" s="9">
        <f t="shared" si="175"/>
        <v>95906</v>
      </c>
      <c r="Z45" s="13">
        <f aca="true" t="shared" si="202" ref="Z45:Z58">(($H$43+$H45)*AO$1-AN$1)*2</f>
        <v>170557.00000000003</v>
      </c>
      <c r="AA45" s="13">
        <f aca="true" t="shared" si="203" ref="AA45:AA59">(($H$44+$H45)*AO$1-AN$1)*2</f>
        <v>168587.5</v>
      </c>
      <c r="AB45" s="12"/>
      <c r="AC45" s="13">
        <f>(($H$46+$H45)*AO$1-AN$1)*2</f>
        <v>159845.5</v>
      </c>
      <c r="AD45" s="13">
        <f>(($H$47+$H45)*AO$1-AN$1)*2</f>
        <v>159067.00000000003</v>
      </c>
      <c r="AE45" s="13">
        <f>(($H$48+$H45)*AO$1-AN$1)*2</f>
        <v>151562.5</v>
      </c>
      <c r="AF45" s="13">
        <f>(($H$49+$H45)*AO$1-AN$1)*2</f>
        <v>149045.5</v>
      </c>
      <c r="AG45" s="13">
        <f>(($H$50+$H45)*AO$1-AN$1)*2</f>
        <v>149026.00000000003</v>
      </c>
      <c r="AH45" s="13">
        <f t="shared" si="176"/>
        <v>148589.5</v>
      </c>
      <c r="AI45" s="13">
        <f t="shared" si="177"/>
        <v>147308.50000000003</v>
      </c>
      <c r="AJ45" s="13">
        <f t="shared" si="178"/>
        <v>143882.50000000003</v>
      </c>
      <c r="AK45" s="13">
        <f t="shared" si="179"/>
        <v>141017.5</v>
      </c>
      <c r="AL45" s="13">
        <f t="shared" si="180"/>
        <v>139990</v>
      </c>
      <c r="AM45" s="13">
        <f t="shared" si="181"/>
        <v>131894.50000000003</v>
      </c>
      <c r="AN45" s="13">
        <f t="shared" si="182"/>
        <v>131321.5</v>
      </c>
      <c r="AO45" s="13">
        <f t="shared" si="183"/>
        <v>126859</v>
      </c>
      <c r="AP45" s="21">
        <f aca="true" t="shared" si="204" ref="AP45:AP58">(($H$43+$H45)*BE$1-BD$1)*2</f>
        <v>206076</v>
      </c>
      <c r="AQ45" s="21">
        <f aca="true" t="shared" si="205" ref="AQ45:AQ59">(($H$44+$H45)*BE$1-BD$1)*2</f>
        <v>203450</v>
      </c>
      <c r="AR45" s="20"/>
      <c r="AS45" s="21">
        <f>(($H$46+$H45)*BE$1-BD$1)*2</f>
        <v>191794</v>
      </c>
      <c r="AT45" s="21">
        <f>(($H$47+$H45)*BE$1-BD$1)*2</f>
        <v>190756.00000000006</v>
      </c>
      <c r="AU45" s="21">
        <f>(($H$48+$H45)*BE$1-BD$1)*2</f>
        <v>180750</v>
      </c>
      <c r="AV45" s="21">
        <f>(($H$49+$H45)*BE$1-BD$1)*2</f>
        <v>177394</v>
      </c>
      <c r="AW45" s="21">
        <f>(($H$50+$H45)*BE$1-BD$1)*2</f>
        <v>177368</v>
      </c>
      <c r="AX45" s="21">
        <f t="shared" si="184"/>
        <v>176786</v>
      </c>
      <c r="AY45" s="21">
        <f t="shared" si="185"/>
        <v>175078</v>
      </c>
      <c r="AZ45" s="21">
        <f t="shared" si="186"/>
        <v>170510.00000000006</v>
      </c>
      <c r="BA45" s="21">
        <f t="shared" si="187"/>
        <v>166690</v>
      </c>
      <c r="BB45" s="21">
        <f t="shared" si="188"/>
        <v>165320</v>
      </c>
      <c r="BC45" s="21">
        <f t="shared" si="189"/>
        <v>154526</v>
      </c>
      <c r="BD45" s="21">
        <f t="shared" si="190"/>
        <v>153762</v>
      </c>
      <c r="BE45" s="21">
        <f t="shared" si="191"/>
        <v>147812</v>
      </c>
      <c r="BF45" s="25">
        <f aca="true" t="shared" si="206" ref="BF45:BF58">(($H$43+$H45)*BU$1-BT$1)*2</f>
        <v>232595</v>
      </c>
      <c r="BG45" s="25">
        <f aca="true" t="shared" si="207" ref="BG45:BG59">(($H$44+$H45)*BU$1-BT$1)*2</f>
        <v>229312.5</v>
      </c>
      <c r="BH45" s="24"/>
      <c r="BI45" s="25">
        <f>(($H$46+$H45)*BU$1-BT$1)*2</f>
        <v>214742.5</v>
      </c>
      <c r="BJ45" s="25">
        <f>(($H$47+$H45)*BU$1-BT$1)*2</f>
        <v>213445.00000000006</v>
      </c>
      <c r="BK45" s="25">
        <f>(($H$48+$H45)*BU$1-BT$1)*2</f>
        <v>200937.5</v>
      </c>
      <c r="BL45" s="25">
        <f>(($H$49+$H45)*BU$1-BT$1)*2</f>
        <v>196742.5</v>
      </c>
      <c r="BM45" s="25">
        <f>(($H$50+$H45)*BU$1-BT$1)*2</f>
        <v>196710.00000000006</v>
      </c>
      <c r="BN45" s="25">
        <f t="shared" si="192"/>
        <v>195982.5</v>
      </c>
      <c r="BO45" s="25">
        <f t="shared" si="193"/>
        <v>193847.5</v>
      </c>
      <c r="BP45" s="25">
        <f t="shared" si="194"/>
        <v>188137.50000000006</v>
      </c>
      <c r="BQ45" s="25">
        <f t="shared" si="195"/>
        <v>183362.5</v>
      </c>
      <c r="BR45" s="25">
        <f t="shared" si="196"/>
        <v>181650</v>
      </c>
      <c r="BS45" s="25">
        <f t="shared" si="197"/>
        <v>168157.5</v>
      </c>
      <c r="BT45" s="25">
        <f t="shared" si="198"/>
        <v>167202.5</v>
      </c>
      <c r="BU45" s="25">
        <f t="shared" si="199"/>
        <v>159765</v>
      </c>
    </row>
    <row r="46" spans="1:73" ht="15">
      <c r="A46" s="27">
        <v>36</v>
      </c>
      <c r="B46" s="28" t="s">
        <v>76</v>
      </c>
      <c r="C46" s="29">
        <v>802</v>
      </c>
      <c r="D46" s="29">
        <v>1244</v>
      </c>
      <c r="E46" s="29">
        <v>19</v>
      </c>
      <c r="F46" s="29" t="s">
        <v>77</v>
      </c>
      <c r="G46" s="29">
        <v>19000</v>
      </c>
      <c r="H46" s="30">
        <v>740.65</v>
      </c>
      <c r="I46" s="29">
        <v>3</v>
      </c>
      <c r="J46" s="9">
        <f t="shared" si="200"/>
        <v>123271</v>
      </c>
      <c r="K46" s="9">
        <f t="shared" si="201"/>
        <v>121958</v>
      </c>
      <c r="L46" s="9">
        <f t="shared" si="162"/>
        <v>117897</v>
      </c>
      <c r="M46" s="9"/>
      <c r="N46" s="9">
        <f t="shared" si="164"/>
        <v>115611</v>
      </c>
      <c r="O46" s="9">
        <f t="shared" si="165"/>
        <v>110608</v>
      </c>
      <c r="P46" s="9">
        <f t="shared" si="166"/>
        <v>108930</v>
      </c>
      <c r="Q46" s="9">
        <f t="shared" si="167"/>
        <v>108917</v>
      </c>
      <c r="R46" s="9">
        <f t="shared" si="168"/>
        <v>108626</v>
      </c>
      <c r="S46" s="9">
        <f t="shared" si="169"/>
        <v>107772</v>
      </c>
      <c r="T46" s="9">
        <f t="shared" si="170"/>
        <v>105488</v>
      </c>
      <c r="U46" s="9">
        <f t="shared" si="171"/>
        <v>103578</v>
      </c>
      <c r="V46" s="9">
        <f t="shared" si="172"/>
        <v>102892.99999999997</v>
      </c>
      <c r="W46" s="9">
        <f t="shared" si="173"/>
        <v>97496</v>
      </c>
      <c r="X46" s="9">
        <f t="shared" si="174"/>
        <v>97113.99999999999</v>
      </c>
      <c r="Y46" s="9">
        <f t="shared" si="175"/>
        <v>94138.99999999999</v>
      </c>
      <c r="Z46" s="13">
        <f t="shared" si="202"/>
        <v>167906.5</v>
      </c>
      <c r="AA46" s="13">
        <f t="shared" si="203"/>
        <v>165937</v>
      </c>
      <c r="AB46" s="13">
        <f aca="true" t="shared" si="208" ref="AB46:AB59">(($H$45+$H46)*AO$1-AN$1)*2</f>
        <v>159845.5</v>
      </c>
      <c r="AC46" s="13"/>
      <c r="AD46" s="13">
        <f>(($H$47+$H46)*AO$1-AN$1)*2</f>
        <v>156416.50000000003</v>
      </c>
      <c r="AE46" s="13">
        <f>(($H$48+$H46)*AO$1-AN$1)*2</f>
        <v>148912</v>
      </c>
      <c r="AF46" s="13">
        <f>(($H$49+$H46)*AO$1-AN$1)*2</f>
        <v>146395</v>
      </c>
      <c r="AG46" s="13">
        <f>(($H$50+$H46)*AO$1-AN$1)*2</f>
        <v>146375.5</v>
      </c>
      <c r="AH46" s="13">
        <f t="shared" si="176"/>
        <v>145939</v>
      </c>
      <c r="AI46" s="13">
        <f t="shared" si="177"/>
        <v>144658</v>
      </c>
      <c r="AJ46" s="13">
        <f t="shared" si="178"/>
        <v>141232.00000000003</v>
      </c>
      <c r="AK46" s="13">
        <f t="shared" si="179"/>
        <v>138367</v>
      </c>
      <c r="AL46" s="13">
        <f t="shared" si="180"/>
        <v>137339.49999999997</v>
      </c>
      <c r="AM46" s="13">
        <f t="shared" si="181"/>
        <v>129244</v>
      </c>
      <c r="AN46" s="13">
        <f t="shared" si="182"/>
        <v>128670.99999999997</v>
      </c>
      <c r="AO46" s="13">
        <f t="shared" si="183"/>
        <v>124208.49999999997</v>
      </c>
      <c r="AP46" s="21">
        <f t="shared" si="204"/>
        <v>202542</v>
      </c>
      <c r="AQ46" s="21">
        <f t="shared" si="205"/>
        <v>199916</v>
      </c>
      <c r="AR46" s="21">
        <f aca="true" t="shared" si="209" ref="AR46:AR59">(($H$45+$H46)*BE$1-BD$1)*2</f>
        <v>191794</v>
      </c>
      <c r="AS46" s="21"/>
      <c r="AT46" s="21">
        <f>(($H$47+$H46)*BE$1-BD$1)*2</f>
        <v>187222</v>
      </c>
      <c r="AU46" s="21">
        <f>(($H$48+$H46)*BE$1-BD$1)*2</f>
        <v>177216</v>
      </c>
      <c r="AV46" s="21">
        <f>(($H$49+$H46)*BE$1-BD$1)*2</f>
        <v>173860</v>
      </c>
      <c r="AW46" s="21">
        <f>(($H$50+$H46)*BE$1-BD$1)*2</f>
        <v>173834</v>
      </c>
      <c r="AX46" s="21">
        <f t="shared" si="184"/>
        <v>173252</v>
      </c>
      <c r="AY46" s="21">
        <f t="shared" si="185"/>
        <v>171544</v>
      </c>
      <c r="AZ46" s="21">
        <f t="shared" si="186"/>
        <v>166976</v>
      </c>
      <c r="BA46" s="21">
        <f t="shared" si="187"/>
        <v>163156</v>
      </c>
      <c r="BB46" s="21">
        <f t="shared" si="188"/>
        <v>161785.99999999994</v>
      </c>
      <c r="BC46" s="21">
        <f t="shared" si="189"/>
        <v>150992</v>
      </c>
      <c r="BD46" s="21">
        <f t="shared" si="190"/>
        <v>150227.99999999997</v>
      </c>
      <c r="BE46" s="21">
        <f t="shared" si="191"/>
        <v>144277.99999999997</v>
      </c>
      <c r="BF46" s="25">
        <f t="shared" si="206"/>
        <v>228177.5</v>
      </c>
      <c r="BG46" s="25">
        <f t="shared" si="207"/>
        <v>224895</v>
      </c>
      <c r="BH46" s="25">
        <f aca="true" t="shared" si="210" ref="BH46:BH59">(($H$45+$H46)*BU$1-BT$1)*2</f>
        <v>214742.5</v>
      </c>
      <c r="BI46" s="25"/>
      <c r="BJ46" s="25">
        <f>(($H$47+$H46)*BU$1-BT$1)*2</f>
        <v>209027.50000000006</v>
      </c>
      <c r="BK46" s="25">
        <f>(($H$48+$H46)*BU$1-BT$1)*2</f>
        <v>196520</v>
      </c>
      <c r="BL46" s="25">
        <f>(($H$49+$H46)*BU$1-BT$1)*2</f>
        <v>192325</v>
      </c>
      <c r="BM46" s="25">
        <f>(($H$50+$H46)*BU$1-BT$1)*2</f>
        <v>192292.5</v>
      </c>
      <c r="BN46" s="25">
        <f t="shared" si="192"/>
        <v>191565</v>
      </c>
      <c r="BO46" s="25">
        <f t="shared" si="193"/>
        <v>189430</v>
      </c>
      <c r="BP46" s="25">
        <f t="shared" si="194"/>
        <v>183720</v>
      </c>
      <c r="BQ46" s="25">
        <f t="shared" si="195"/>
        <v>178945</v>
      </c>
      <c r="BR46" s="25">
        <f t="shared" si="196"/>
        <v>177232.49999999994</v>
      </c>
      <c r="BS46" s="25">
        <f t="shared" si="197"/>
        <v>163740</v>
      </c>
      <c r="BT46" s="25">
        <f t="shared" si="198"/>
        <v>162784.99999999994</v>
      </c>
      <c r="BU46" s="25">
        <f t="shared" si="199"/>
        <v>155347.49999999994</v>
      </c>
    </row>
    <row r="47" spans="1:73" ht="15">
      <c r="A47" s="27">
        <v>37</v>
      </c>
      <c r="B47" s="28" t="s">
        <v>78</v>
      </c>
      <c r="C47" s="29">
        <v>858</v>
      </c>
      <c r="D47" s="29">
        <v>1296</v>
      </c>
      <c r="E47" s="29">
        <v>19</v>
      </c>
      <c r="F47" s="29" t="s">
        <v>79</v>
      </c>
      <c r="G47" s="29">
        <v>31000</v>
      </c>
      <c r="H47" s="30">
        <v>735.46</v>
      </c>
      <c r="I47" s="29">
        <v>3</v>
      </c>
      <c r="J47" s="9">
        <f t="shared" si="200"/>
        <v>122752</v>
      </c>
      <c r="K47" s="9">
        <f t="shared" si="201"/>
        <v>121439</v>
      </c>
      <c r="L47" s="9">
        <f t="shared" si="162"/>
        <v>117378.00000000003</v>
      </c>
      <c r="M47" s="9">
        <f t="shared" si="163"/>
        <v>115611</v>
      </c>
      <c r="N47" s="9"/>
      <c r="O47" s="9">
        <f t="shared" si="165"/>
        <v>110089</v>
      </c>
      <c r="P47" s="9">
        <f t="shared" si="166"/>
        <v>108411</v>
      </c>
      <c r="Q47" s="9">
        <f t="shared" si="167"/>
        <v>108398</v>
      </c>
      <c r="R47" s="9">
        <f t="shared" si="168"/>
        <v>108107.00000000003</v>
      </c>
      <c r="S47" s="9">
        <f t="shared" si="169"/>
        <v>107253.00000000003</v>
      </c>
      <c r="T47" s="9">
        <f t="shared" si="170"/>
        <v>104969</v>
      </c>
      <c r="U47" s="9">
        <f t="shared" si="171"/>
        <v>103059</v>
      </c>
      <c r="V47" s="9">
        <f t="shared" si="172"/>
        <v>102374</v>
      </c>
      <c r="W47" s="9">
        <f t="shared" si="173"/>
        <v>96977</v>
      </c>
      <c r="X47" s="9">
        <f t="shared" si="174"/>
        <v>96595</v>
      </c>
      <c r="Y47" s="9">
        <f t="shared" si="175"/>
        <v>93620</v>
      </c>
      <c r="Z47" s="13">
        <f t="shared" si="202"/>
        <v>167128</v>
      </c>
      <c r="AA47" s="13">
        <f t="shared" si="203"/>
        <v>165158.49999999997</v>
      </c>
      <c r="AB47" s="13">
        <f t="shared" si="208"/>
        <v>159067.00000000003</v>
      </c>
      <c r="AC47" s="13">
        <f aca="true" t="shared" si="211" ref="AC47:AC59">(($H$46+$H47)*AO$1-AN$1)*2</f>
        <v>156416.50000000003</v>
      </c>
      <c r="AD47" s="13"/>
      <c r="AE47" s="13">
        <f>(($H$48+$H47)*AO$1-AN$1)*2</f>
        <v>148133.49999999997</v>
      </c>
      <c r="AF47" s="13">
        <f>(($H$49+$H47)*AO$1-AN$1)*2</f>
        <v>145616.50000000003</v>
      </c>
      <c r="AG47" s="13">
        <f>(($H$50+$H47)*AO$1-AN$1)*2</f>
        <v>145597</v>
      </c>
      <c r="AH47" s="13">
        <f t="shared" si="176"/>
        <v>145160.50000000003</v>
      </c>
      <c r="AI47" s="13">
        <f t="shared" si="177"/>
        <v>143879.50000000003</v>
      </c>
      <c r="AJ47" s="13">
        <f t="shared" si="178"/>
        <v>140453.5</v>
      </c>
      <c r="AK47" s="13">
        <f t="shared" si="179"/>
        <v>137588.50000000003</v>
      </c>
      <c r="AL47" s="13">
        <f t="shared" si="180"/>
        <v>136561</v>
      </c>
      <c r="AM47" s="13">
        <f t="shared" si="181"/>
        <v>128465.5</v>
      </c>
      <c r="AN47" s="13">
        <f t="shared" si="182"/>
        <v>127892.5</v>
      </c>
      <c r="AO47" s="13">
        <f t="shared" si="183"/>
        <v>123430</v>
      </c>
      <c r="AP47" s="21">
        <f t="shared" si="204"/>
        <v>201504</v>
      </c>
      <c r="AQ47" s="21">
        <f t="shared" si="205"/>
        <v>198878</v>
      </c>
      <c r="AR47" s="21">
        <f t="shared" si="209"/>
        <v>190756.00000000006</v>
      </c>
      <c r="AS47" s="21">
        <f aca="true" t="shared" si="212" ref="AS47:AS59">(($H$46+$H47)*BE$1-BD$1)*2</f>
        <v>187222</v>
      </c>
      <c r="AT47" s="21"/>
      <c r="AU47" s="21">
        <f>(($H$48+$H47)*BE$1-BD$1)*2</f>
        <v>176178</v>
      </c>
      <c r="AV47" s="21">
        <f>(($H$49+$H47)*BE$1-BD$1)*2</f>
        <v>172822</v>
      </c>
      <c r="AW47" s="21">
        <f>(($H$50+$H47)*BE$1-BD$1)*2</f>
        <v>172796</v>
      </c>
      <c r="AX47" s="21">
        <f t="shared" si="184"/>
        <v>172214.00000000006</v>
      </c>
      <c r="AY47" s="21">
        <f t="shared" si="185"/>
        <v>170506.00000000006</v>
      </c>
      <c r="AZ47" s="21">
        <f t="shared" si="186"/>
        <v>165938</v>
      </c>
      <c r="BA47" s="21">
        <f t="shared" si="187"/>
        <v>162118</v>
      </c>
      <c r="BB47" s="21">
        <f t="shared" si="188"/>
        <v>160748</v>
      </c>
      <c r="BC47" s="21">
        <f t="shared" si="189"/>
        <v>149954</v>
      </c>
      <c r="BD47" s="21">
        <f t="shared" si="190"/>
        <v>149190</v>
      </c>
      <c r="BE47" s="21">
        <f t="shared" si="191"/>
        <v>143240</v>
      </c>
      <c r="BF47" s="25">
        <f t="shared" si="206"/>
        <v>226880</v>
      </c>
      <c r="BG47" s="25">
        <f t="shared" si="207"/>
        <v>223597.49999999994</v>
      </c>
      <c r="BH47" s="25">
        <f t="shared" si="210"/>
        <v>213445.00000000006</v>
      </c>
      <c r="BI47" s="25">
        <f aca="true" t="shared" si="213" ref="BI47:BI59">(($H$46+$H47)*BU$1-BT$1)*2</f>
        <v>209027.50000000006</v>
      </c>
      <c r="BJ47" s="25"/>
      <c r="BK47" s="25">
        <f>(($H$48+$H47)*BU$1-BT$1)*2</f>
        <v>195222.49999999994</v>
      </c>
      <c r="BL47" s="25">
        <f>(($H$49+$H47)*BU$1-BT$1)*2</f>
        <v>191027.50000000006</v>
      </c>
      <c r="BM47" s="25">
        <f>(($H$50+$H47)*BU$1-BT$1)*2</f>
        <v>190995</v>
      </c>
      <c r="BN47" s="25">
        <f t="shared" si="192"/>
        <v>190267.50000000006</v>
      </c>
      <c r="BO47" s="25">
        <f t="shared" si="193"/>
        <v>188132.50000000006</v>
      </c>
      <c r="BP47" s="25">
        <f t="shared" si="194"/>
        <v>182422.5</v>
      </c>
      <c r="BQ47" s="25">
        <f t="shared" si="195"/>
        <v>177647.50000000006</v>
      </c>
      <c r="BR47" s="25">
        <f t="shared" si="196"/>
        <v>175935</v>
      </c>
      <c r="BS47" s="25">
        <f t="shared" si="197"/>
        <v>162442.5</v>
      </c>
      <c r="BT47" s="25">
        <f t="shared" si="198"/>
        <v>161487.5</v>
      </c>
      <c r="BU47" s="25">
        <f t="shared" si="199"/>
        <v>154050</v>
      </c>
    </row>
    <row r="48" spans="1:73" ht="15">
      <c r="A48" s="27">
        <v>38</v>
      </c>
      <c r="B48" s="28" t="s">
        <v>80</v>
      </c>
      <c r="C48" s="29">
        <v>798</v>
      </c>
      <c r="D48" s="29">
        <v>1199</v>
      </c>
      <c r="E48" s="29">
        <v>19</v>
      </c>
      <c r="F48" s="29" t="s">
        <v>81</v>
      </c>
      <c r="G48" s="29">
        <v>23000</v>
      </c>
      <c r="H48" s="30">
        <v>685.43</v>
      </c>
      <c r="I48" s="29">
        <v>3</v>
      </c>
      <c r="J48" s="9">
        <f t="shared" si="200"/>
        <v>117748.99999999997</v>
      </c>
      <c r="K48" s="9">
        <f t="shared" si="201"/>
        <v>116436</v>
      </c>
      <c r="L48" s="9">
        <f t="shared" si="162"/>
        <v>112375</v>
      </c>
      <c r="M48" s="9">
        <f t="shared" si="163"/>
        <v>110608</v>
      </c>
      <c r="N48" s="9">
        <f t="shared" si="164"/>
        <v>110089</v>
      </c>
      <c r="O48" s="9"/>
      <c r="P48" s="9">
        <f t="shared" si="166"/>
        <v>103408</v>
      </c>
      <c r="Q48" s="9">
        <f t="shared" si="167"/>
        <v>103394.99999999997</v>
      </c>
      <c r="R48" s="9">
        <f t="shared" si="168"/>
        <v>103104</v>
      </c>
      <c r="S48" s="9">
        <f t="shared" si="169"/>
        <v>102250</v>
      </c>
      <c r="T48" s="9">
        <f t="shared" si="170"/>
        <v>99966</v>
      </c>
      <c r="U48" s="9">
        <f t="shared" si="171"/>
        <v>98056</v>
      </c>
      <c r="V48" s="9">
        <f t="shared" si="172"/>
        <v>97371</v>
      </c>
      <c r="W48" s="9">
        <f t="shared" si="173"/>
        <v>91973.99999999997</v>
      </c>
      <c r="X48" s="9">
        <f t="shared" si="174"/>
        <v>91592</v>
      </c>
      <c r="Y48" s="9">
        <f t="shared" si="175"/>
        <v>88617</v>
      </c>
      <c r="Z48" s="13">
        <f t="shared" si="202"/>
        <v>159623.49999999997</v>
      </c>
      <c r="AA48" s="13">
        <f t="shared" si="203"/>
        <v>157653.99999999997</v>
      </c>
      <c r="AB48" s="13">
        <f t="shared" si="208"/>
        <v>151562.5</v>
      </c>
      <c r="AC48" s="13">
        <f t="shared" si="211"/>
        <v>148912</v>
      </c>
      <c r="AD48" s="13">
        <f aca="true" t="shared" si="214" ref="AD48:AD59">(($H$47+$H48)*AO$1-AN$1)*2</f>
        <v>148133.49999999997</v>
      </c>
      <c r="AE48" s="13"/>
      <c r="AF48" s="13">
        <f>(($H$49+$H48)*AO$1-AN$1)*2</f>
        <v>138112</v>
      </c>
      <c r="AG48" s="13">
        <f>(($H$50+$H48)*AO$1-AN$1)*2</f>
        <v>138092.49999999997</v>
      </c>
      <c r="AH48" s="13">
        <f t="shared" si="176"/>
        <v>137656</v>
      </c>
      <c r="AI48" s="13">
        <f t="shared" si="177"/>
        <v>136375</v>
      </c>
      <c r="AJ48" s="13">
        <f t="shared" si="178"/>
        <v>132948.99999999997</v>
      </c>
      <c r="AK48" s="13">
        <f t="shared" si="179"/>
        <v>130084</v>
      </c>
      <c r="AL48" s="13">
        <f t="shared" si="180"/>
        <v>129056.5</v>
      </c>
      <c r="AM48" s="13">
        <f t="shared" si="181"/>
        <v>120960.99999999997</v>
      </c>
      <c r="AN48" s="13">
        <f t="shared" si="182"/>
        <v>120388</v>
      </c>
      <c r="AO48" s="13">
        <f t="shared" si="183"/>
        <v>115925.5</v>
      </c>
      <c r="AP48" s="21">
        <f t="shared" si="204"/>
        <v>191497.99999999994</v>
      </c>
      <c r="AQ48" s="21">
        <f t="shared" si="205"/>
        <v>188872</v>
      </c>
      <c r="AR48" s="21">
        <f t="shared" si="209"/>
        <v>180750</v>
      </c>
      <c r="AS48" s="21">
        <f t="shared" si="212"/>
        <v>177216</v>
      </c>
      <c r="AT48" s="21">
        <f aca="true" t="shared" si="215" ref="AT48:AT59">(($H$47+$H48)*BE$1-BD$1)*2</f>
        <v>176178</v>
      </c>
      <c r="AU48" s="21"/>
      <c r="AV48" s="21">
        <f>(($H$49+$H48)*BE$1-BD$1)*2</f>
        <v>162816</v>
      </c>
      <c r="AW48" s="21">
        <f>(($H$50+$H48)*BE$1-BD$1)*2</f>
        <v>162789.99999999994</v>
      </c>
      <c r="AX48" s="21">
        <f t="shared" si="184"/>
        <v>162208</v>
      </c>
      <c r="AY48" s="21">
        <f t="shared" si="185"/>
        <v>160500</v>
      </c>
      <c r="AZ48" s="21">
        <f t="shared" si="186"/>
        <v>155932</v>
      </c>
      <c r="BA48" s="21">
        <f t="shared" si="187"/>
        <v>152112</v>
      </c>
      <c r="BB48" s="21">
        <f t="shared" si="188"/>
        <v>150742</v>
      </c>
      <c r="BC48" s="21">
        <f t="shared" si="189"/>
        <v>139947.99999999994</v>
      </c>
      <c r="BD48" s="21">
        <f t="shared" si="190"/>
        <v>139184</v>
      </c>
      <c r="BE48" s="21">
        <f t="shared" si="191"/>
        <v>133234</v>
      </c>
      <c r="BF48" s="25">
        <f t="shared" si="206"/>
        <v>214372.49999999994</v>
      </c>
      <c r="BG48" s="25">
        <f t="shared" si="207"/>
        <v>211090</v>
      </c>
      <c r="BH48" s="25">
        <f t="shared" si="210"/>
        <v>200937.5</v>
      </c>
      <c r="BI48" s="25">
        <f t="shared" si="213"/>
        <v>196520</v>
      </c>
      <c r="BJ48" s="25">
        <f aca="true" t="shared" si="216" ref="BJ48:BJ59">(($H$47+$H48)*BU$1-BT$1)*2</f>
        <v>195222.49999999994</v>
      </c>
      <c r="BK48" s="25"/>
      <c r="BL48" s="25">
        <f>(($H$49+$H48)*BU$1-BT$1)*2</f>
        <v>178520</v>
      </c>
      <c r="BM48" s="25">
        <f>(($H$50+$H48)*BU$1-BT$1)*2</f>
        <v>178487.49999999994</v>
      </c>
      <c r="BN48" s="25">
        <f t="shared" si="192"/>
        <v>177760</v>
      </c>
      <c r="BO48" s="25">
        <f t="shared" si="193"/>
        <v>175625</v>
      </c>
      <c r="BP48" s="25">
        <f t="shared" si="194"/>
        <v>169914.99999999994</v>
      </c>
      <c r="BQ48" s="25">
        <f t="shared" si="195"/>
        <v>165140</v>
      </c>
      <c r="BR48" s="25">
        <f t="shared" si="196"/>
        <v>163427.5</v>
      </c>
      <c r="BS48" s="25">
        <f t="shared" si="197"/>
        <v>149934.99999999994</v>
      </c>
      <c r="BT48" s="25">
        <f t="shared" si="198"/>
        <v>148980</v>
      </c>
      <c r="BU48" s="25">
        <f t="shared" si="199"/>
        <v>141542.5</v>
      </c>
    </row>
    <row r="49" spans="1:73" ht="15">
      <c r="A49" s="27">
        <v>39</v>
      </c>
      <c r="B49" s="28" t="s">
        <v>82</v>
      </c>
      <c r="C49" s="29">
        <v>792</v>
      </c>
      <c r="D49" s="29">
        <v>1263</v>
      </c>
      <c r="E49" s="29">
        <v>20</v>
      </c>
      <c r="F49" s="29" t="s">
        <v>83</v>
      </c>
      <c r="G49" s="29">
        <v>22250</v>
      </c>
      <c r="H49" s="30">
        <v>668.65</v>
      </c>
      <c r="I49" s="29">
        <v>3</v>
      </c>
      <c r="J49" s="9">
        <f t="shared" si="200"/>
        <v>116071</v>
      </c>
      <c r="K49" s="9">
        <f t="shared" si="201"/>
        <v>114758</v>
      </c>
      <c r="L49" s="9">
        <f t="shared" si="162"/>
        <v>110697</v>
      </c>
      <c r="M49" s="9">
        <f t="shared" si="163"/>
        <v>108930</v>
      </c>
      <c r="N49" s="9">
        <f t="shared" si="164"/>
        <v>108411</v>
      </c>
      <c r="O49" s="9">
        <f t="shared" si="165"/>
        <v>103408</v>
      </c>
      <c r="P49" s="9"/>
      <c r="Q49" s="9">
        <f t="shared" si="167"/>
        <v>101717</v>
      </c>
      <c r="R49" s="9">
        <f t="shared" si="168"/>
        <v>101426</v>
      </c>
      <c r="S49" s="9">
        <f t="shared" si="169"/>
        <v>100572</v>
      </c>
      <c r="T49" s="9">
        <f t="shared" si="170"/>
        <v>98288.00000000001</v>
      </c>
      <c r="U49" s="9">
        <f t="shared" si="171"/>
        <v>96378</v>
      </c>
      <c r="V49" s="9">
        <f t="shared" si="172"/>
        <v>95692.99999999999</v>
      </c>
      <c r="W49" s="9">
        <f t="shared" si="173"/>
        <v>90296</v>
      </c>
      <c r="X49" s="9">
        <f t="shared" si="174"/>
        <v>89913.99999999999</v>
      </c>
      <c r="Y49" s="9">
        <f t="shared" si="175"/>
        <v>86938.99999999999</v>
      </c>
      <c r="Z49" s="13">
        <f t="shared" si="202"/>
        <v>157106.5</v>
      </c>
      <c r="AA49" s="13">
        <f t="shared" si="203"/>
        <v>155137</v>
      </c>
      <c r="AB49" s="13">
        <f t="shared" si="208"/>
        <v>149045.5</v>
      </c>
      <c r="AC49" s="13">
        <f t="shared" si="211"/>
        <v>146395</v>
      </c>
      <c r="AD49" s="13">
        <f t="shared" si="214"/>
        <v>145616.50000000003</v>
      </c>
      <c r="AE49" s="13">
        <f aca="true" t="shared" si="217" ref="AE49:AE59">(($H$48+$H49)*AO$1-AN$1)*2</f>
        <v>138112</v>
      </c>
      <c r="AF49" s="13"/>
      <c r="AG49" s="13">
        <f>(($H$50+$H49)*AO$1-AN$1)*2</f>
        <v>135575.5</v>
      </c>
      <c r="AH49" s="13">
        <f t="shared" si="176"/>
        <v>135139</v>
      </c>
      <c r="AI49" s="13">
        <f t="shared" si="177"/>
        <v>133858</v>
      </c>
      <c r="AJ49" s="13">
        <f t="shared" si="178"/>
        <v>130432.00000000003</v>
      </c>
      <c r="AK49" s="13">
        <f t="shared" si="179"/>
        <v>127567</v>
      </c>
      <c r="AL49" s="13">
        <f t="shared" si="180"/>
        <v>126539.49999999997</v>
      </c>
      <c r="AM49" s="13">
        <f t="shared" si="181"/>
        <v>118444</v>
      </c>
      <c r="AN49" s="13">
        <f t="shared" si="182"/>
        <v>117870.99999999997</v>
      </c>
      <c r="AO49" s="13">
        <f t="shared" si="183"/>
        <v>113408.49999999997</v>
      </c>
      <c r="AP49" s="21">
        <f t="shared" si="204"/>
        <v>188142</v>
      </c>
      <c r="AQ49" s="21">
        <f t="shared" si="205"/>
        <v>185516</v>
      </c>
      <c r="AR49" s="21">
        <f t="shared" si="209"/>
        <v>177394</v>
      </c>
      <c r="AS49" s="21">
        <f t="shared" si="212"/>
        <v>173860</v>
      </c>
      <c r="AT49" s="21">
        <f t="shared" si="215"/>
        <v>172822</v>
      </c>
      <c r="AU49" s="21">
        <f aca="true" t="shared" si="218" ref="AU49:AU59">(($H$48+$H49)*BE$1-BD$1)*2</f>
        <v>162816</v>
      </c>
      <c r="AV49" s="21"/>
      <c r="AW49" s="21">
        <f>(($H$50+$H49)*BE$1-BD$1)*2</f>
        <v>159434</v>
      </c>
      <c r="AX49" s="21">
        <f t="shared" si="184"/>
        <v>158852</v>
      </c>
      <c r="AY49" s="21">
        <f t="shared" si="185"/>
        <v>157144</v>
      </c>
      <c r="AZ49" s="21">
        <f t="shared" si="186"/>
        <v>152576.00000000003</v>
      </c>
      <c r="BA49" s="21">
        <f t="shared" si="187"/>
        <v>148756</v>
      </c>
      <c r="BB49" s="21">
        <f t="shared" si="188"/>
        <v>147385.99999999997</v>
      </c>
      <c r="BC49" s="21">
        <f t="shared" si="189"/>
        <v>136592</v>
      </c>
      <c r="BD49" s="21">
        <f t="shared" si="190"/>
        <v>135827.99999999997</v>
      </c>
      <c r="BE49" s="21">
        <f t="shared" si="191"/>
        <v>129877.99999999997</v>
      </c>
      <c r="BF49" s="25">
        <f t="shared" si="206"/>
        <v>210177.5</v>
      </c>
      <c r="BG49" s="25">
        <f t="shared" si="207"/>
        <v>206895</v>
      </c>
      <c r="BH49" s="25">
        <f t="shared" si="210"/>
        <v>196742.5</v>
      </c>
      <c r="BI49" s="25">
        <f t="shared" si="213"/>
        <v>192325</v>
      </c>
      <c r="BJ49" s="25">
        <f t="shared" si="216"/>
        <v>191027.50000000006</v>
      </c>
      <c r="BK49" s="25">
        <f aca="true" t="shared" si="219" ref="BK49:BK59">(($H$48+$H49)*BU$1-BT$1)*2</f>
        <v>178520</v>
      </c>
      <c r="BL49" s="25"/>
      <c r="BM49" s="25">
        <f>(($H$50+$H49)*BU$1-BT$1)*2</f>
        <v>174292.5</v>
      </c>
      <c r="BN49" s="25">
        <f t="shared" si="192"/>
        <v>173565</v>
      </c>
      <c r="BO49" s="25">
        <f t="shared" si="193"/>
        <v>171430</v>
      </c>
      <c r="BP49" s="25">
        <f t="shared" si="194"/>
        <v>165720</v>
      </c>
      <c r="BQ49" s="25">
        <f t="shared" si="195"/>
        <v>160945</v>
      </c>
      <c r="BR49" s="25">
        <f t="shared" si="196"/>
        <v>159232.49999999994</v>
      </c>
      <c r="BS49" s="25">
        <f t="shared" si="197"/>
        <v>145740</v>
      </c>
      <c r="BT49" s="25">
        <f t="shared" si="198"/>
        <v>144784.99999999994</v>
      </c>
      <c r="BU49" s="25">
        <f t="shared" si="199"/>
        <v>137347.49999999994</v>
      </c>
    </row>
    <row r="50" spans="1:73" ht="15">
      <c r="A50" s="27">
        <v>40</v>
      </c>
      <c r="B50" s="28" t="s">
        <v>84</v>
      </c>
      <c r="C50" s="29">
        <v>791</v>
      </c>
      <c r="D50" s="29">
        <v>1199</v>
      </c>
      <c r="E50" s="29">
        <v>19</v>
      </c>
      <c r="F50" s="29" t="s">
        <v>85</v>
      </c>
      <c r="G50" s="29">
        <v>19000</v>
      </c>
      <c r="H50" s="30">
        <v>668.52</v>
      </c>
      <c r="I50" s="29">
        <v>3</v>
      </c>
      <c r="J50" s="9">
        <f t="shared" si="200"/>
        <v>116058</v>
      </c>
      <c r="K50" s="9">
        <f t="shared" si="201"/>
        <v>114744.99999999997</v>
      </c>
      <c r="L50" s="9">
        <f t="shared" si="162"/>
        <v>110684</v>
      </c>
      <c r="M50" s="9">
        <f t="shared" si="163"/>
        <v>108917</v>
      </c>
      <c r="N50" s="9">
        <f t="shared" si="164"/>
        <v>108398</v>
      </c>
      <c r="O50" s="9">
        <f t="shared" si="165"/>
        <v>103394.99999999997</v>
      </c>
      <c r="P50" s="9">
        <f t="shared" si="166"/>
        <v>101717</v>
      </c>
      <c r="Q50" s="9"/>
      <c r="R50" s="9">
        <f t="shared" si="168"/>
        <v>101413</v>
      </c>
      <c r="S50" s="9">
        <f t="shared" si="169"/>
        <v>100559</v>
      </c>
      <c r="T50" s="9">
        <f t="shared" si="170"/>
        <v>98275</v>
      </c>
      <c r="U50" s="9">
        <f t="shared" si="171"/>
        <v>96365.00000000001</v>
      </c>
      <c r="V50" s="9">
        <f t="shared" si="172"/>
        <v>95680</v>
      </c>
      <c r="W50" s="9">
        <f t="shared" si="173"/>
        <v>90283</v>
      </c>
      <c r="X50" s="9">
        <f t="shared" si="174"/>
        <v>89901</v>
      </c>
      <c r="Y50" s="9">
        <f t="shared" si="175"/>
        <v>86926</v>
      </c>
      <c r="Z50" s="13">
        <f t="shared" si="202"/>
        <v>157087</v>
      </c>
      <c r="AA50" s="13">
        <f t="shared" si="203"/>
        <v>155117.49999999997</v>
      </c>
      <c r="AB50" s="13">
        <f t="shared" si="208"/>
        <v>149026.00000000003</v>
      </c>
      <c r="AC50" s="13">
        <f t="shared" si="211"/>
        <v>146375.5</v>
      </c>
      <c r="AD50" s="13">
        <f t="shared" si="214"/>
        <v>145597</v>
      </c>
      <c r="AE50" s="13">
        <f t="shared" si="217"/>
        <v>138092.49999999997</v>
      </c>
      <c r="AF50" s="13">
        <f aca="true" t="shared" si="220" ref="AF50:AF59">(($H$49+$H50)*AO$1-AN$1)*2</f>
        <v>135575.5</v>
      </c>
      <c r="AG50" s="13"/>
      <c r="AH50" s="13">
        <f t="shared" si="176"/>
        <v>135119.50000000003</v>
      </c>
      <c r="AI50" s="13">
        <f t="shared" si="177"/>
        <v>133838.50000000003</v>
      </c>
      <c r="AJ50" s="13">
        <f t="shared" si="178"/>
        <v>130412.5</v>
      </c>
      <c r="AK50" s="13">
        <f t="shared" si="179"/>
        <v>127547.5</v>
      </c>
      <c r="AL50" s="13">
        <f t="shared" si="180"/>
        <v>126520</v>
      </c>
      <c r="AM50" s="13">
        <f t="shared" si="181"/>
        <v>118424.5</v>
      </c>
      <c r="AN50" s="13">
        <f t="shared" si="182"/>
        <v>117851.5</v>
      </c>
      <c r="AO50" s="13">
        <f t="shared" si="183"/>
        <v>113389</v>
      </c>
      <c r="AP50" s="21">
        <f t="shared" si="204"/>
        <v>188116</v>
      </c>
      <c r="AQ50" s="21">
        <f t="shared" si="205"/>
        <v>185489.99999999994</v>
      </c>
      <c r="AR50" s="21">
        <f t="shared" si="209"/>
        <v>177368</v>
      </c>
      <c r="AS50" s="21">
        <f t="shared" si="212"/>
        <v>173834</v>
      </c>
      <c r="AT50" s="21">
        <f t="shared" si="215"/>
        <v>172796</v>
      </c>
      <c r="AU50" s="21">
        <f t="shared" si="218"/>
        <v>162789.99999999994</v>
      </c>
      <c r="AV50" s="21">
        <f aca="true" t="shared" si="221" ref="AV50:AV59">(($H$49+$H50)*BE$1-BD$1)*2</f>
        <v>159434</v>
      </c>
      <c r="AW50" s="21"/>
      <c r="AX50" s="21">
        <f t="shared" si="184"/>
        <v>158826</v>
      </c>
      <c r="AY50" s="21">
        <f t="shared" si="185"/>
        <v>157118</v>
      </c>
      <c r="AZ50" s="21">
        <f t="shared" si="186"/>
        <v>152550</v>
      </c>
      <c r="BA50" s="21">
        <f t="shared" si="187"/>
        <v>148730.00000000003</v>
      </c>
      <c r="BB50" s="21">
        <f t="shared" si="188"/>
        <v>147360</v>
      </c>
      <c r="BC50" s="21">
        <f t="shared" si="189"/>
        <v>136566</v>
      </c>
      <c r="BD50" s="21">
        <f t="shared" si="190"/>
        <v>135802</v>
      </c>
      <c r="BE50" s="21">
        <f t="shared" si="191"/>
        <v>129852</v>
      </c>
      <c r="BF50" s="25">
        <f t="shared" si="206"/>
        <v>210145</v>
      </c>
      <c r="BG50" s="25">
        <f t="shared" si="207"/>
        <v>206862.49999999994</v>
      </c>
      <c r="BH50" s="25">
        <f t="shared" si="210"/>
        <v>196710.00000000006</v>
      </c>
      <c r="BI50" s="25">
        <f t="shared" si="213"/>
        <v>192292.5</v>
      </c>
      <c r="BJ50" s="25">
        <f t="shared" si="216"/>
        <v>190995</v>
      </c>
      <c r="BK50" s="25">
        <f t="shared" si="219"/>
        <v>178487.49999999994</v>
      </c>
      <c r="BL50" s="25">
        <f aca="true" t="shared" si="222" ref="BL50:BL59">(($H$49+$H50)*BU$1-BT$1)*2</f>
        <v>174292.5</v>
      </c>
      <c r="BM50" s="25"/>
      <c r="BN50" s="25">
        <f t="shared" si="192"/>
        <v>173532.5</v>
      </c>
      <c r="BO50" s="25">
        <f t="shared" si="193"/>
        <v>171397.50000000006</v>
      </c>
      <c r="BP50" s="25">
        <f t="shared" si="194"/>
        <v>165687.5</v>
      </c>
      <c r="BQ50" s="25">
        <f t="shared" si="195"/>
        <v>160912.5</v>
      </c>
      <c r="BR50" s="25">
        <f t="shared" si="196"/>
        <v>159200</v>
      </c>
      <c r="BS50" s="25">
        <f t="shared" si="197"/>
        <v>145707.5</v>
      </c>
      <c r="BT50" s="25">
        <f t="shared" si="198"/>
        <v>144752.5</v>
      </c>
      <c r="BU50" s="25">
        <f t="shared" si="199"/>
        <v>137315</v>
      </c>
    </row>
    <row r="51" spans="1:73" ht="15">
      <c r="A51" s="27">
        <v>41</v>
      </c>
      <c r="B51" s="28" t="s">
        <v>86</v>
      </c>
      <c r="C51" s="29">
        <v>805</v>
      </c>
      <c r="D51" s="29">
        <v>1267</v>
      </c>
      <c r="E51" s="29">
        <v>20</v>
      </c>
      <c r="F51" s="29" t="s">
        <v>87</v>
      </c>
      <c r="G51" s="29">
        <v>20000</v>
      </c>
      <c r="H51" s="30">
        <v>665.61</v>
      </c>
      <c r="I51" s="29">
        <v>3</v>
      </c>
      <c r="J51" s="9">
        <f t="shared" si="200"/>
        <v>115767</v>
      </c>
      <c r="K51" s="9">
        <f t="shared" si="201"/>
        <v>114454</v>
      </c>
      <c r="L51" s="9">
        <f t="shared" si="162"/>
        <v>110393</v>
      </c>
      <c r="M51" s="9">
        <f t="shared" si="163"/>
        <v>108626</v>
      </c>
      <c r="N51" s="9">
        <f t="shared" si="164"/>
        <v>108107.00000000003</v>
      </c>
      <c r="O51" s="9">
        <f t="shared" si="165"/>
        <v>103104</v>
      </c>
      <c r="P51" s="9">
        <f t="shared" si="166"/>
        <v>101426</v>
      </c>
      <c r="Q51" s="9">
        <f t="shared" si="167"/>
        <v>101413</v>
      </c>
      <c r="R51" s="9"/>
      <c r="S51" s="9">
        <f t="shared" si="169"/>
        <v>100268</v>
      </c>
      <c r="T51" s="9">
        <f t="shared" si="170"/>
        <v>97984.00000000001</v>
      </c>
      <c r="U51" s="9">
        <f t="shared" si="171"/>
        <v>96074</v>
      </c>
      <c r="V51" s="9">
        <f t="shared" si="172"/>
        <v>95388.99999999999</v>
      </c>
      <c r="W51" s="9">
        <f t="shared" si="173"/>
        <v>89992</v>
      </c>
      <c r="X51" s="9">
        <f t="shared" si="174"/>
        <v>89609.99999999999</v>
      </c>
      <c r="Y51" s="9">
        <f t="shared" si="175"/>
        <v>86634.99999999999</v>
      </c>
      <c r="Z51" s="13">
        <f t="shared" si="202"/>
        <v>156650.5</v>
      </c>
      <c r="AA51" s="13">
        <f t="shared" si="203"/>
        <v>154681</v>
      </c>
      <c r="AB51" s="13">
        <f t="shared" si="208"/>
        <v>148589.5</v>
      </c>
      <c r="AC51" s="13">
        <f t="shared" si="211"/>
        <v>145939</v>
      </c>
      <c r="AD51" s="13">
        <f t="shared" si="214"/>
        <v>145160.50000000003</v>
      </c>
      <c r="AE51" s="13">
        <f t="shared" si="217"/>
        <v>137656</v>
      </c>
      <c r="AF51" s="13">
        <f t="shared" si="220"/>
        <v>135139</v>
      </c>
      <c r="AG51" s="13">
        <f aca="true" t="shared" si="223" ref="AG51:AG59">(($H$50+$H51)*AO$1-AN$1)*2</f>
        <v>135119.50000000003</v>
      </c>
      <c r="AH51" s="13"/>
      <c r="AI51" s="13">
        <f t="shared" si="177"/>
        <v>133402</v>
      </c>
      <c r="AJ51" s="13">
        <f t="shared" si="178"/>
        <v>129976.00000000003</v>
      </c>
      <c r="AK51" s="13">
        <f t="shared" si="179"/>
        <v>127111</v>
      </c>
      <c r="AL51" s="13">
        <f t="shared" si="180"/>
        <v>126083.49999999997</v>
      </c>
      <c r="AM51" s="13">
        <f t="shared" si="181"/>
        <v>117988</v>
      </c>
      <c r="AN51" s="13">
        <f t="shared" si="182"/>
        <v>117415</v>
      </c>
      <c r="AO51" s="13">
        <f t="shared" si="183"/>
        <v>112952.5</v>
      </c>
      <c r="AP51" s="21">
        <f t="shared" si="204"/>
        <v>187534</v>
      </c>
      <c r="AQ51" s="21">
        <f t="shared" si="205"/>
        <v>184908</v>
      </c>
      <c r="AR51" s="21">
        <f t="shared" si="209"/>
        <v>176786</v>
      </c>
      <c r="AS51" s="21">
        <f t="shared" si="212"/>
        <v>173252</v>
      </c>
      <c r="AT51" s="21">
        <f t="shared" si="215"/>
        <v>172214.00000000006</v>
      </c>
      <c r="AU51" s="21">
        <f t="shared" si="218"/>
        <v>162208</v>
      </c>
      <c r="AV51" s="21">
        <f t="shared" si="221"/>
        <v>158852</v>
      </c>
      <c r="AW51" s="21">
        <f aca="true" t="shared" si="224" ref="AW51:AW59">(($H$50+$H51)*BE$1-BD$1)*2</f>
        <v>158826</v>
      </c>
      <c r="AX51" s="21"/>
      <c r="AY51" s="21">
        <f t="shared" si="185"/>
        <v>156536</v>
      </c>
      <c r="AZ51" s="21">
        <f t="shared" si="186"/>
        <v>151968.00000000003</v>
      </c>
      <c r="BA51" s="21">
        <f t="shared" si="187"/>
        <v>148148</v>
      </c>
      <c r="BB51" s="21">
        <f t="shared" si="188"/>
        <v>146777.99999999997</v>
      </c>
      <c r="BC51" s="21">
        <f t="shared" si="189"/>
        <v>135984</v>
      </c>
      <c r="BD51" s="21">
        <f t="shared" si="190"/>
        <v>135219.99999999997</v>
      </c>
      <c r="BE51" s="21">
        <f t="shared" si="191"/>
        <v>129269.99999999997</v>
      </c>
      <c r="BF51" s="25">
        <f t="shared" si="206"/>
        <v>209417.5</v>
      </c>
      <c r="BG51" s="25">
        <f t="shared" si="207"/>
        <v>206135</v>
      </c>
      <c r="BH51" s="25">
        <f t="shared" si="210"/>
        <v>195982.5</v>
      </c>
      <c r="BI51" s="25">
        <f t="shared" si="213"/>
        <v>191565</v>
      </c>
      <c r="BJ51" s="25">
        <f t="shared" si="216"/>
        <v>190267.50000000006</v>
      </c>
      <c r="BK51" s="25">
        <f t="shared" si="219"/>
        <v>177760</v>
      </c>
      <c r="BL51" s="25">
        <f t="shared" si="222"/>
        <v>173565</v>
      </c>
      <c r="BM51" s="25">
        <f aca="true" t="shared" si="225" ref="BM51:BM59">(($H$50+$H51)*BU$1-BT$1)*2</f>
        <v>173532.5</v>
      </c>
      <c r="BN51" s="25"/>
      <c r="BO51" s="25">
        <f t="shared" si="193"/>
        <v>170670</v>
      </c>
      <c r="BP51" s="25">
        <f t="shared" si="194"/>
        <v>164960.00000000006</v>
      </c>
      <c r="BQ51" s="25">
        <f t="shared" si="195"/>
        <v>160185</v>
      </c>
      <c r="BR51" s="25">
        <f t="shared" si="196"/>
        <v>158472.49999999994</v>
      </c>
      <c r="BS51" s="25">
        <f t="shared" si="197"/>
        <v>144980</v>
      </c>
      <c r="BT51" s="25">
        <f t="shared" si="198"/>
        <v>144025</v>
      </c>
      <c r="BU51" s="25">
        <f t="shared" si="199"/>
        <v>136587.5</v>
      </c>
    </row>
    <row r="52" spans="1:73" ht="15">
      <c r="A52" s="27">
        <v>42</v>
      </c>
      <c r="B52" s="28" t="s">
        <v>88</v>
      </c>
      <c r="C52" s="29">
        <v>797</v>
      </c>
      <c r="D52" s="29">
        <v>1170</v>
      </c>
      <c r="E52" s="29">
        <v>18</v>
      </c>
      <c r="F52" s="29" t="s">
        <v>89</v>
      </c>
      <c r="G52" s="29">
        <v>22500</v>
      </c>
      <c r="H52" s="30">
        <v>657.07</v>
      </c>
      <c r="I52" s="29">
        <v>3</v>
      </c>
      <c r="J52" s="9">
        <f t="shared" si="200"/>
        <v>114913</v>
      </c>
      <c r="K52" s="9">
        <f t="shared" si="201"/>
        <v>113600</v>
      </c>
      <c r="L52" s="9">
        <f t="shared" si="162"/>
        <v>109539</v>
      </c>
      <c r="M52" s="9">
        <f t="shared" si="163"/>
        <v>107772</v>
      </c>
      <c r="N52" s="9">
        <f t="shared" si="164"/>
        <v>107253.00000000003</v>
      </c>
      <c r="O52" s="9">
        <f t="shared" si="165"/>
        <v>102250</v>
      </c>
      <c r="P52" s="9">
        <f t="shared" si="166"/>
        <v>100572</v>
      </c>
      <c r="Q52" s="9">
        <f t="shared" si="167"/>
        <v>100559</v>
      </c>
      <c r="R52" s="9">
        <f t="shared" si="168"/>
        <v>100268</v>
      </c>
      <c r="S52" s="9"/>
      <c r="T52" s="9">
        <f t="shared" si="170"/>
        <v>97130.00000000001</v>
      </c>
      <c r="U52" s="9">
        <f t="shared" si="171"/>
        <v>95220</v>
      </c>
      <c r="V52" s="9">
        <f t="shared" si="172"/>
        <v>94534.99999999999</v>
      </c>
      <c r="W52" s="9">
        <f t="shared" si="173"/>
        <v>89138.00000000001</v>
      </c>
      <c r="X52" s="9">
        <f t="shared" si="174"/>
        <v>88756</v>
      </c>
      <c r="Y52" s="9">
        <f t="shared" si="175"/>
        <v>85781</v>
      </c>
      <c r="Z52" s="13">
        <f t="shared" si="202"/>
        <v>155369.50000000003</v>
      </c>
      <c r="AA52" s="13">
        <f t="shared" si="203"/>
        <v>153400</v>
      </c>
      <c r="AB52" s="13">
        <f t="shared" si="208"/>
        <v>147308.50000000003</v>
      </c>
      <c r="AC52" s="13">
        <f t="shared" si="211"/>
        <v>144658</v>
      </c>
      <c r="AD52" s="13">
        <f t="shared" si="214"/>
        <v>143879.50000000003</v>
      </c>
      <c r="AE52" s="13">
        <f t="shared" si="217"/>
        <v>136375</v>
      </c>
      <c r="AF52" s="13">
        <f t="shared" si="220"/>
        <v>133858</v>
      </c>
      <c r="AG52" s="13">
        <f t="shared" si="223"/>
        <v>133838.50000000003</v>
      </c>
      <c r="AH52" s="13">
        <f aca="true" t="shared" si="226" ref="AH52:AH59">(($H$51+$H52)*AO$1-AN$1)*2</f>
        <v>133402</v>
      </c>
      <c r="AI52" s="13"/>
      <c r="AJ52" s="13">
        <f t="shared" si="178"/>
        <v>128695.00000000003</v>
      </c>
      <c r="AK52" s="13">
        <f t="shared" si="179"/>
        <v>125830</v>
      </c>
      <c r="AL52" s="13">
        <f t="shared" si="180"/>
        <v>124802.5</v>
      </c>
      <c r="AM52" s="13">
        <f t="shared" si="181"/>
        <v>116707.00000000003</v>
      </c>
      <c r="AN52" s="13">
        <f t="shared" si="182"/>
        <v>116134</v>
      </c>
      <c r="AO52" s="13">
        <f t="shared" si="183"/>
        <v>111671.5</v>
      </c>
      <c r="AP52" s="21">
        <f t="shared" si="204"/>
        <v>185826</v>
      </c>
      <c r="AQ52" s="21">
        <f t="shared" si="205"/>
        <v>183200</v>
      </c>
      <c r="AR52" s="21">
        <f t="shared" si="209"/>
        <v>175078</v>
      </c>
      <c r="AS52" s="21">
        <f t="shared" si="212"/>
        <v>171544</v>
      </c>
      <c r="AT52" s="21">
        <f t="shared" si="215"/>
        <v>170506.00000000006</v>
      </c>
      <c r="AU52" s="21">
        <f t="shared" si="218"/>
        <v>160500</v>
      </c>
      <c r="AV52" s="21">
        <f t="shared" si="221"/>
        <v>157144</v>
      </c>
      <c r="AW52" s="21">
        <f t="shared" si="224"/>
        <v>157118</v>
      </c>
      <c r="AX52" s="21">
        <f aca="true" t="shared" si="227" ref="AX52:AX59">(($H$51+$H52)*BE$1-BD$1)*2</f>
        <v>156536</v>
      </c>
      <c r="AY52" s="21"/>
      <c r="AZ52" s="21">
        <f t="shared" si="186"/>
        <v>150260.00000000003</v>
      </c>
      <c r="BA52" s="21">
        <f t="shared" si="187"/>
        <v>146440</v>
      </c>
      <c r="BB52" s="21">
        <f t="shared" si="188"/>
        <v>145069.99999999997</v>
      </c>
      <c r="BC52" s="21">
        <f t="shared" si="189"/>
        <v>134276.00000000003</v>
      </c>
      <c r="BD52" s="21">
        <f t="shared" si="190"/>
        <v>133512</v>
      </c>
      <c r="BE52" s="21">
        <f t="shared" si="191"/>
        <v>127562</v>
      </c>
      <c r="BF52" s="25">
        <f t="shared" si="206"/>
        <v>207282.5</v>
      </c>
      <c r="BG52" s="25">
        <f t="shared" si="207"/>
        <v>204000</v>
      </c>
      <c r="BH52" s="25">
        <f t="shared" si="210"/>
        <v>193847.5</v>
      </c>
      <c r="BI52" s="25">
        <f t="shared" si="213"/>
        <v>189430</v>
      </c>
      <c r="BJ52" s="25">
        <f t="shared" si="216"/>
        <v>188132.50000000006</v>
      </c>
      <c r="BK52" s="25">
        <f t="shared" si="219"/>
        <v>175625</v>
      </c>
      <c r="BL52" s="25">
        <f t="shared" si="222"/>
        <v>171430</v>
      </c>
      <c r="BM52" s="25">
        <f t="shared" si="225"/>
        <v>171397.50000000006</v>
      </c>
      <c r="BN52" s="25">
        <f aca="true" t="shared" si="228" ref="BN52:BN59">(($H$51+$H52)*BU$1-BT$1)*2</f>
        <v>170670</v>
      </c>
      <c r="BO52" s="25"/>
      <c r="BP52" s="25">
        <f t="shared" si="194"/>
        <v>162825.00000000006</v>
      </c>
      <c r="BQ52" s="25">
        <f t="shared" si="195"/>
        <v>158050</v>
      </c>
      <c r="BR52" s="25">
        <f t="shared" si="196"/>
        <v>156337.5</v>
      </c>
      <c r="BS52" s="25">
        <f t="shared" si="197"/>
        <v>142845</v>
      </c>
      <c r="BT52" s="25">
        <f t="shared" si="198"/>
        <v>141890</v>
      </c>
      <c r="BU52" s="25">
        <f t="shared" si="199"/>
        <v>134452.5</v>
      </c>
    </row>
    <row r="53" spans="1:73" ht="15">
      <c r="A53" s="27">
        <v>43</v>
      </c>
      <c r="B53" s="28" t="s">
        <v>90</v>
      </c>
      <c r="C53" s="29">
        <v>801</v>
      </c>
      <c r="D53" s="29">
        <v>1234</v>
      </c>
      <c r="E53" s="29">
        <v>19</v>
      </c>
      <c r="F53" s="29" t="s">
        <v>63</v>
      </c>
      <c r="G53" s="29">
        <v>23250</v>
      </c>
      <c r="H53" s="30">
        <v>634.23</v>
      </c>
      <c r="I53" s="29">
        <v>3</v>
      </c>
      <c r="J53" s="9">
        <f t="shared" si="200"/>
        <v>112629</v>
      </c>
      <c r="K53" s="9">
        <f t="shared" si="201"/>
        <v>111316</v>
      </c>
      <c r="L53" s="9">
        <f t="shared" si="162"/>
        <v>107255.00000000003</v>
      </c>
      <c r="M53" s="9">
        <f t="shared" si="163"/>
        <v>105488</v>
      </c>
      <c r="N53" s="9">
        <f t="shared" si="164"/>
        <v>104969</v>
      </c>
      <c r="O53" s="9">
        <f t="shared" si="165"/>
        <v>99966</v>
      </c>
      <c r="P53" s="9">
        <f t="shared" si="166"/>
        <v>98288.00000000001</v>
      </c>
      <c r="Q53" s="9">
        <f t="shared" si="167"/>
        <v>98275</v>
      </c>
      <c r="R53" s="9">
        <f t="shared" si="168"/>
        <v>97984.00000000001</v>
      </c>
      <c r="S53" s="9">
        <f t="shared" si="169"/>
        <v>97130.00000000001</v>
      </c>
      <c r="T53" s="9"/>
      <c r="U53" s="9">
        <f t="shared" si="171"/>
        <v>92936.00000000001</v>
      </c>
      <c r="V53" s="9">
        <f t="shared" si="172"/>
        <v>92251</v>
      </c>
      <c r="W53" s="9">
        <f t="shared" si="173"/>
        <v>86854</v>
      </c>
      <c r="X53" s="9">
        <f t="shared" si="174"/>
        <v>86472</v>
      </c>
      <c r="Y53" s="9">
        <f t="shared" si="175"/>
        <v>83497</v>
      </c>
      <c r="Z53" s="13">
        <f t="shared" si="202"/>
        <v>151943.5</v>
      </c>
      <c r="AA53" s="13">
        <f t="shared" si="203"/>
        <v>149973.99999999997</v>
      </c>
      <c r="AB53" s="13">
        <f t="shared" si="208"/>
        <v>143882.50000000003</v>
      </c>
      <c r="AC53" s="13">
        <f t="shared" si="211"/>
        <v>141232.00000000003</v>
      </c>
      <c r="AD53" s="13">
        <f t="shared" si="214"/>
        <v>140453.5</v>
      </c>
      <c r="AE53" s="13">
        <f t="shared" si="217"/>
        <v>132948.99999999997</v>
      </c>
      <c r="AF53" s="13">
        <f t="shared" si="220"/>
        <v>130432.00000000003</v>
      </c>
      <c r="AG53" s="13">
        <f t="shared" si="223"/>
        <v>130412.5</v>
      </c>
      <c r="AH53" s="13">
        <f t="shared" si="226"/>
        <v>129976.00000000003</v>
      </c>
      <c r="AI53" s="13">
        <f aca="true" t="shared" si="229" ref="AI53:AI59">(($H$52+$H53)*AO$1-AN$1)*2</f>
        <v>128695.00000000003</v>
      </c>
      <c r="AJ53" s="13"/>
      <c r="AK53" s="13">
        <f t="shared" si="179"/>
        <v>122404.00000000003</v>
      </c>
      <c r="AL53" s="13">
        <f t="shared" si="180"/>
        <v>121376.5</v>
      </c>
      <c r="AM53" s="13">
        <f t="shared" si="181"/>
        <v>113281</v>
      </c>
      <c r="AN53" s="13">
        <f t="shared" si="182"/>
        <v>112708</v>
      </c>
      <c r="AO53" s="13">
        <f t="shared" si="183"/>
        <v>108245.5</v>
      </c>
      <c r="AP53" s="21">
        <f t="shared" si="204"/>
        <v>181258</v>
      </c>
      <c r="AQ53" s="21">
        <f t="shared" si="205"/>
        <v>178632</v>
      </c>
      <c r="AR53" s="21">
        <f t="shared" si="209"/>
        <v>170510.00000000006</v>
      </c>
      <c r="AS53" s="21">
        <f t="shared" si="212"/>
        <v>166976</v>
      </c>
      <c r="AT53" s="21">
        <f t="shared" si="215"/>
        <v>165938</v>
      </c>
      <c r="AU53" s="21">
        <f t="shared" si="218"/>
        <v>155932</v>
      </c>
      <c r="AV53" s="21">
        <f t="shared" si="221"/>
        <v>152576.00000000003</v>
      </c>
      <c r="AW53" s="21">
        <f t="shared" si="224"/>
        <v>152550</v>
      </c>
      <c r="AX53" s="21">
        <f t="shared" si="227"/>
        <v>151968.00000000003</v>
      </c>
      <c r="AY53" s="21">
        <f aca="true" t="shared" si="230" ref="AY53:AY59">(($H$52+$H53)*BE$1-BD$1)*2</f>
        <v>150260.00000000003</v>
      </c>
      <c r="AZ53" s="21"/>
      <c r="BA53" s="21">
        <f t="shared" si="187"/>
        <v>141872.00000000003</v>
      </c>
      <c r="BB53" s="21">
        <f t="shared" si="188"/>
        <v>140502</v>
      </c>
      <c r="BC53" s="21">
        <f t="shared" si="189"/>
        <v>129708</v>
      </c>
      <c r="BD53" s="21">
        <f t="shared" si="190"/>
        <v>128944</v>
      </c>
      <c r="BE53" s="21">
        <f t="shared" si="191"/>
        <v>122994</v>
      </c>
      <c r="BF53" s="25">
        <f t="shared" si="206"/>
        <v>201572.5</v>
      </c>
      <c r="BG53" s="25">
        <f t="shared" si="207"/>
        <v>198289.99999999994</v>
      </c>
      <c r="BH53" s="25">
        <f t="shared" si="210"/>
        <v>188137.50000000006</v>
      </c>
      <c r="BI53" s="25">
        <f t="shared" si="213"/>
        <v>183720</v>
      </c>
      <c r="BJ53" s="25">
        <f t="shared" si="216"/>
        <v>182422.5</v>
      </c>
      <c r="BK53" s="25">
        <f t="shared" si="219"/>
        <v>169914.99999999994</v>
      </c>
      <c r="BL53" s="25">
        <f t="shared" si="222"/>
        <v>165720</v>
      </c>
      <c r="BM53" s="25">
        <f t="shared" si="225"/>
        <v>165687.5</v>
      </c>
      <c r="BN53" s="25">
        <f t="shared" si="228"/>
        <v>164960.00000000006</v>
      </c>
      <c r="BO53" s="25">
        <f aca="true" t="shared" si="231" ref="BO53:BO59">(($H$52+$H53)*BU$1-BT$1)*2</f>
        <v>162825.00000000006</v>
      </c>
      <c r="BP53" s="25"/>
      <c r="BQ53" s="25">
        <f t="shared" si="195"/>
        <v>152340.00000000006</v>
      </c>
      <c r="BR53" s="25">
        <f t="shared" si="196"/>
        <v>150627.5</v>
      </c>
      <c r="BS53" s="25">
        <f t="shared" si="197"/>
        <v>137135</v>
      </c>
      <c r="BT53" s="25">
        <f t="shared" si="198"/>
        <v>136180</v>
      </c>
      <c r="BU53" s="25">
        <f t="shared" si="199"/>
        <v>128742.5</v>
      </c>
    </row>
    <row r="54" spans="1:73" ht="15">
      <c r="A54" s="27">
        <v>44</v>
      </c>
      <c r="B54" s="28" t="s">
        <v>91</v>
      </c>
      <c r="C54" s="29">
        <v>789</v>
      </c>
      <c r="D54" s="29">
        <v>1174</v>
      </c>
      <c r="E54" s="29">
        <v>18</v>
      </c>
      <c r="F54" s="29" t="s">
        <v>92</v>
      </c>
      <c r="G54" s="29">
        <v>23000</v>
      </c>
      <c r="H54" s="30">
        <v>615.13</v>
      </c>
      <c r="I54" s="29">
        <v>3</v>
      </c>
      <c r="J54" s="9">
        <f t="shared" si="200"/>
        <v>110719</v>
      </c>
      <c r="K54" s="9">
        <f t="shared" si="201"/>
        <v>109406</v>
      </c>
      <c r="L54" s="9">
        <f t="shared" si="162"/>
        <v>105345</v>
      </c>
      <c r="M54" s="9">
        <f t="shared" si="163"/>
        <v>103578</v>
      </c>
      <c r="N54" s="9">
        <f t="shared" si="164"/>
        <v>103059</v>
      </c>
      <c r="O54" s="9">
        <f t="shared" si="165"/>
        <v>98056</v>
      </c>
      <c r="P54" s="9">
        <f t="shared" si="166"/>
        <v>96378</v>
      </c>
      <c r="Q54" s="9">
        <f t="shared" si="167"/>
        <v>96365.00000000001</v>
      </c>
      <c r="R54" s="9">
        <f t="shared" si="168"/>
        <v>96074</v>
      </c>
      <c r="S54" s="9">
        <f t="shared" si="169"/>
        <v>95220</v>
      </c>
      <c r="T54" s="9">
        <f t="shared" si="170"/>
        <v>92936.00000000001</v>
      </c>
      <c r="U54" s="9"/>
      <c r="V54" s="9">
        <f t="shared" si="172"/>
        <v>90340.99999999999</v>
      </c>
      <c r="W54" s="9">
        <f t="shared" si="173"/>
        <v>84944</v>
      </c>
      <c r="X54" s="9">
        <f t="shared" si="174"/>
        <v>84561.99999999999</v>
      </c>
      <c r="Y54" s="9">
        <f t="shared" si="175"/>
        <v>81586.99999999999</v>
      </c>
      <c r="Z54" s="13">
        <f t="shared" si="202"/>
        <v>149078.5</v>
      </c>
      <c r="AA54" s="13">
        <f t="shared" si="203"/>
        <v>147109</v>
      </c>
      <c r="AB54" s="13">
        <f t="shared" si="208"/>
        <v>141017.5</v>
      </c>
      <c r="AC54" s="13">
        <f t="shared" si="211"/>
        <v>138367</v>
      </c>
      <c r="AD54" s="13">
        <f t="shared" si="214"/>
        <v>137588.50000000003</v>
      </c>
      <c r="AE54" s="13">
        <f t="shared" si="217"/>
        <v>130084</v>
      </c>
      <c r="AF54" s="13">
        <f t="shared" si="220"/>
        <v>127567</v>
      </c>
      <c r="AG54" s="13">
        <f t="shared" si="223"/>
        <v>127547.5</v>
      </c>
      <c r="AH54" s="13">
        <f t="shared" si="226"/>
        <v>127111</v>
      </c>
      <c r="AI54" s="13">
        <f t="shared" si="229"/>
        <v>125830</v>
      </c>
      <c r="AJ54" s="13">
        <f aca="true" t="shared" si="232" ref="AJ54:AJ59">(($H$53+$H54)*AO$1-AN$1)*2</f>
        <v>122404.00000000003</v>
      </c>
      <c r="AK54" s="13"/>
      <c r="AL54" s="13">
        <f t="shared" si="180"/>
        <v>118511.49999999997</v>
      </c>
      <c r="AM54" s="13">
        <f t="shared" si="181"/>
        <v>110416</v>
      </c>
      <c r="AN54" s="13">
        <f t="shared" si="182"/>
        <v>109842.99999999997</v>
      </c>
      <c r="AO54" s="13">
        <f t="shared" si="183"/>
        <v>105380.49999999997</v>
      </c>
      <c r="AP54" s="21">
        <f t="shared" si="204"/>
        <v>177438</v>
      </c>
      <c r="AQ54" s="21">
        <f t="shared" si="205"/>
        <v>174812</v>
      </c>
      <c r="AR54" s="21">
        <f t="shared" si="209"/>
        <v>166690</v>
      </c>
      <c r="AS54" s="21">
        <f t="shared" si="212"/>
        <v>163156</v>
      </c>
      <c r="AT54" s="21">
        <f t="shared" si="215"/>
        <v>162118</v>
      </c>
      <c r="AU54" s="21">
        <f t="shared" si="218"/>
        <v>152112</v>
      </c>
      <c r="AV54" s="21">
        <f t="shared" si="221"/>
        <v>148756</v>
      </c>
      <c r="AW54" s="21">
        <f t="shared" si="224"/>
        <v>148730.00000000003</v>
      </c>
      <c r="AX54" s="21">
        <f t="shared" si="227"/>
        <v>148148</v>
      </c>
      <c r="AY54" s="21">
        <f t="shared" si="230"/>
        <v>146440</v>
      </c>
      <c r="AZ54" s="21">
        <f aca="true" t="shared" si="233" ref="AZ54:AZ59">(($H$53+$H54)*BE$1-BD$1)*2</f>
        <v>141872.00000000003</v>
      </c>
      <c r="BA54" s="21"/>
      <c r="BB54" s="21">
        <f t="shared" si="188"/>
        <v>136681.99999999997</v>
      </c>
      <c r="BC54" s="21">
        <f t="shared" si="189"/>
        <v>125888</v>
      </c>
      <c r="BD54" s="21">
        <f t="shared" si="190"/>
        <v>125123.99999999997</v>
      </c>
      <c r="BE54" s="21">
        <f t="shared" si="191"/>
        <v>119173.99999999997</v>
      </c>
      <c r="BF54" s="25">
        <f t="shared" si="206"/>
        <v>196797.5</v>
      </c>
      <c r="BG54" s="25">
        <f t="shared" si="207"/>
        <v>193515</v>
      </c>
      <c r="BH54" s="25">
        <f t="shared" si="210"/>
        <v>183362.5</v>
      </c>
      <c r="BI54" s="25">
        <f t="shared" si="213"/>
        <v>178945</v>
      </c>
      <c r="BJ54" s="25">
        <f t="shared" si="216"/>
        <v>177647.50000000006</v>
      </c>
      <c r="BK54" s="25">
        <f t="shared" si="219"/>
        <v>165140</v>
      </c>
      <c r="BL54" s="25">
        <f t="shared" si="222"/>
        <v>160945</v>
      </c>
      <c r="BM54" s="25">
        <f t="shared" si="225"/>
        <v>160912.5</v>
      </c>
      <c r="BN54" s="25">
        <f t="shared" si="228"/>
        <v>160185</v>
      </c>
      <c r="BO54" s="25">
        <f t="shared" si="231"/>
        <v>158050</v>
      </c>
      <c r="BP54" s="25">
        <f aca="true" t="shared" si="234" ref="BP54:BP59">(($H$53+$H54)*BU$1-BT$1)*2</f>
        <v>152340.00000000006</v>
      </c>
      <c r="BQ54" s="25"/>
      <c r="BR54" s="25">
        <f t="shared" si="196"/>
        <v>145852.49999999994</v>
      </c>
      <c r="BS54" s="25">
        <f t="shared" si="197"/>
        <v>132360</v>
      </c>
      <c r="BT54" s="25">
        <f t="shared" si="198"/>
        <v>131405</v>
      </c>
      <c r="BU54" s="25">
        <f t="shared" si="199"/>
        <v>123967.5</v>
      </c>
    </row>
    <row r="55" spans="1:73" ht="15">
      <c r="A55" s="27">
        <v>45</v>
      </c>
      <c r="B55" s="28" t="s">
        <v>93</v>
      </c>
      <c r="C55" s="29">
        <v>751</v>
      </c>
      <c r="D55" s="29">
        <v>1268</v>
      </c>
      <c r="E55" s="29">
        <v>21</v>
      </c>
      <c r="F55" s="29" t="s">
        <v>94</v>
      </c>
      <c r="G55" s="29">
        <v>23000</v>
      </c>
      <c r="H55" s="30">
        <v>608.28</v>
      </c>
      <c r="I55" s="29">
        <v>3</v>
      </c>
      <c r="J55" s="9">
        <f t="shared" si="200"/>
        <v>110034</v>
      </c>
      <c r="K55" s="9">
        <f t="shared" si="201"/>
        <v>108721</v>
      </c>
      <c r="L55" s="9">
        <f t="shared" si="162"/>
        <v>104660</v>
      </c>
      <c r="M55" s="9">
        <f t="shared" si="163"/>
        <v>102892.99999999997</v>
      </c>
      <c r="N55" s="9">
        <f t="shared" si="164"/>
        <v>102374</v>
      </c>
      <c r="O55" s="9">
        <f t="shared" si="165"/>
        <v>97371</v>
      </c>
      <c r="P55" s="9">
        <f t="shared" si="166"/>
        <v>95692.99999999999</v>
      </c>
      <c r="Q55" s="9">
        <f t="shared" si="167"/>
        <v>95680</v>
      </c>
      <c r="R55" s="9">
        <f t="shared" si="168"/>
        <v>95388.99999999999</v>
      </c>
      <c r="S55" s="9">
        <f t="shared" si="169"/>
        <v>94534.99999999999</v>
      </c>
      <c r="T55" s="9">
        <f t="shared" si="170"/>
        <v>92251</v>
      </c>
      <c r="U55" s="9">
        <f t="shared" si="171"/>
        <v>90340.99999999999</v>
      </c>
      <c r="V55" s="9"/>
      <c r="W55" s="9">
        <f t="shared" si="173"/>
        <v>84258.99999999999</v>
      </c>
      <c r="X55" s="9">
        <f t="shared" si="174"/>
        <v>83877</v>
      </c>
      <c r="Y55" s="9">
        <f t="shared" si="175"/>
        <v>80902</v>
      </c>
      <c r="Z55" s="13">
        <f t="shared" si="202"/>
        <v>148051</v>
      </c>
      <c r="AA55" s="13">
        <f t="shared" si="203"/>
        <v>146081.5</v>
      </c>
      <c r="AB55" s="13">
        <f t="shared" si="208"/>
        <v>139990</v>
      </c>
      <c r="AC55" s="13">
        <f t="shared" si="211"/>
        <v>137339.49999999997</v>
      </c>
      <c r="AD55" s="13">
        <f t="shared" si="214"/>
        <v>136561</v>
      </c>
      <c r="AE55" s="13">
        <f t="shared" si="217"/>
        <v>129056.5</v>
      </c>
      <c r="AF55" s="13">
        <f t="shared" si="220"/>
        <v>126539.49999999997</v>
      </c>
      <c r="AG55" s="13">
        <f t="shared" si="223"/>
        <v>126520</v>
      </c>
      <c r="AH55" s="13">
        <f t="shared" si="226"/>
        <v>126083.49999999997</v>
      </c>
      <c r="AI55" s="13">
        <f t="shared" si="229"/>
        <v>124802.5</v>
      </c>
      <c r="AJ55" s="13">
        <f t="shared" si="232"/>
        <v>121376.5</v>
      </c>
      <c r="AK55" s="13">
        <f>(($H$54+$H55)*AO$1-AN$1)*2</f>
        <v>118511.49999999997</v>
      </c>
      <c r="AL55" s="13"/>
      <c r="AM55" s="13">
        <f t="shared" si="181"/>
        <v>109388.5</v>
      </c>
      <c r="AN55" s="13">
        <f t="shared" si="182"/>
        <v>108815.5</v>
      </c>
      <c r="AO55" s="13">
        <f t="shared" si="183"/>
        <v>104353</v>
      </c>
      <c r="AP55" s="21">
        <f t="shared" si="204"/>
        <v>176068</v>
      </c>
      <c r="AQ55" s="21">
        <f t="shared" si="205"/>
        <v>173442</v>
      </c>
      <c r="AR55" s="21">
        <f t="shared" si="209"/>
        <v>165320</v>
      </c>
      <c r="AS55" s="21">
        <f t="shared" si="212"/>
        <v>161785.99999999994</v>
      </c>
      <c r="AT55" s="21">
        <f t="shared" si="215"/>
        <v>160748</v>
      </c>
      <c r="AU55" s="21">
        <f t="shared" si="218"/>
        <v>150742</v>
      </c>
      <c r="AV55" s="21">
        <f t="shared" si="221"/>
        <v>147385.99999999997</v>
      </c>
      <c r="AW55" s="21">
        <f t="shared" si="224"/>
        <v>147360</v>
      </c>
      <c r="AX55" s="21">
        <f t="shared" si="227"/>
        <v>146777.99999999997</v>
      </c>
      <c r="AY55" s="21">
        <f t="shared" si="230"/>
        <v>145069.99999999997</v>
      </c>
      <c r="AZ55" s="21">
        <f t="shared" si="233"/>
        <v>140502</v>
      </c>
      <c r="BA55" s="21">
        <f>(($H$54+$H55)*BE$1-BD$1)*2</f>
        <v>136681.99999999997</v>
      </c>
      <c r="BB55" s="21"/>
      <c r="BC55" s="21">
        <f t="shared" si="189"/>
        <v>124517.99999999997</v>
      </c>
      <c r="BD55" s="21">
        <f t="shared" si="190"/>
        <v>123754</v>
      </c>
      <c r="BE55" s="21">
        <f t="shared" si="191"/>
        <v>117804</v>
      </c>
      <c r="BF55" s="25">
        <f t="shared" si="206"/>
        <v>195085</v>
      </c>
      <c r="BG55" s="25">
        <f t="shared" si="207"/>
        <v>191802.5</v>
      </c>
      <c r="BH55" s="25">
        <f t="shared" si="210"/>
        <v>181650</v>
      </c>
      <c r="BI55" s="25">
        <f t="shared" si="213"/>
        <v>177232.49999999994</v>
      </c>
      <c r="BJ55" s="25">
        <f t="shared" si="216"/>
        <v>175935</v>
      </c>
      <c r="BK55" s="25">
        <f t="shared" si="219"/>
        <v>163427.5</v>
      </c>
      <c r="BL55" s="25">
        <f t="shared" si="222"/>
        <v>159232.49999999994</v>
      </c>
      <c r="BM55" s="25">
        <f t="shared" si="225"/>
        <v>159200</v>
      </c>
      <c r="BN55" s="25">
        <f t="shared" si="228"/>
        <v>158472.49999999994</v>
      </c>
      <c r="BO55" s="25">
        <f t="shared" si="231"/>
        <v>156337.5</v>
      </c>
      <c r="BP55" s="25">
        <f t="shared" si="234"/>
        <v>150627.5</v>
      </c>
      <c r="BQ55" s="25">
        <f>(($H$54+$H55)*BU$1-BT$1)*2</f>
        <v>145852.49999999994</v>
      </c>
      <c r="BR55" s="25"/>
      <c r="BS55" s="25">
        <f t="shared" si="197"/>
        <v>130647.5</v>
      </c>
      <c r="BT55" s="25">
        <f t="shared" si="198"/>
        <v>129692.5</v>
      </c>
      <c r="BU55" s="25">
        <f t="shared" si="199"/>
        <v>122255</v>
      </c>
    </row>
    <row r="56" spans="1:73" ht="15">
      <c r="A56" s="27">
        <v>46</v>
      </c>
      <c r="B56" s="28" t="s">
        <v>95</v>
      </c>
      <c r="C56" s="29">
        <v>789</v>
      </c>
      <c r="D56" s="29">
        <v>1215</v>
      </c>
      <c r="E56" s="29">
        <v>19</v>
      </c>
      <c r="F56" s="29" t="s">
        <v>96</v>
      </c>
      <c r="G56" s="29">
        <v>22000</v>
      </c>
      <c r="H56" s="30">
        <v>554.31</v>
      </c>
      <c r="I56" s="29">
        <v>3</v>
      </c>
      <c r="J56" s="9">
        <f t="shared" si="200"/>
        <v>104637</v>
      </c>
      <c r="K56" s="9">
        <f t="shared" si="201"/>
        <v>103323.99999999997</v>
      </c>
      <c r="L56" s="9">
        <f t="shared" si="162"/>
        <v>99263</v>
      </c>
      <c r="M56" s="9">
        <f t="shared" si="163"/>
        <v>97496</v>
      </c>
      <c r="N56" s="9">
        <f t="shared" si="164"/>
        <v>96977</v>
      </c>
      <c r="O56" s="9">
        <f t="shared" si="165"/>
        <v>91973.99999999997</v>
      </c>
      <c r="P56" s="9">
        <f t="shared" si="166"/>
        <v>90296</v>
      </c>
      <c r="Q56" s="9">
        <f t="shared" si="167"/>
        <v>90283</v>
      </c>
      <c r="R56" s="9">
        <f t="shared" si="168"/>
        <v>89992</v>
      </c>
      <c r="S56" s="9">
        <f t="shared" si="169"/>
        <v>89138.00000000001</v>
      </c>
      <c r="T56" s="9">
        <f t="shared" si="170"/>
        <v>86854</v>
      </c>
      <c r="U56" s="9">
        <f t="shared" si="171"/>
        <v>84944</v>
      </c>
      <c r="V56" s="9">
        <f t="shared" si="172"/>
        <v>84258.99999999999</v>
      </c>
      <c r="W56" s="9"/>
      <c r="X56" s="9">
        <f t="shared" si="174"/>
        <v>78480</v>
      </c>
      <c r="Y56" s="9">
        <f t="shared" si="175"/>
        <v>75505</v>
      </c>
      <c r="Z56" s="13">
        <f t="shared" si="202"/>
        <v>139955.49999999997</v>
      </c>
      <c r="AA56" s="13">
        <f t="shared" si="203"/>
        <v>137985.99999999997</v>
      </c>
      <c r="AB56" s="13">
        <f t="shared" si="208"/>
        <v>131894.50000000003</v>
      </c>
      <c r="AC56" s="13">
        <f t="shared" si="211"/>
        <v>129244</v>
      </c>
      <c r="AD56" s="13">
        <f t="shared" si="214"/>
        <v>128465.5</v>
      </c>
      <c r="AE56" s="13">
        <f t="shared" si="217"/>
        <v>120960.99999999997</v>
      </c>
      <c r="AF56" s="13">
        <f t="shared" si="220"/>
        <v>118444</v>
      </c>
      <c r="AG56" s="13">
        <f t="shared" si="223"/>
        <v>118424.5</v>
      </c>
      <c r="AH56" s="13">
        <f t="shared" si="226"/>
        <v>117988</v>
      </c>
      <c r="AI56" s="13">
        <f t="shared" si="229"/>
        <v>116707.00000000003</v>
      </c>
      <c r="AJ56" s="13">
        <f t="shared" si="232"/>
        <v>113281</v>
      </c>
      <c r="AK56" s="13">
        <f>(($H$54+$H56)*AO$1-AN$1)*2</f>
        <v>110416</v>
      </c>
      <c r="AL56" s="13">
        <f>(($H$55+$H56)*AO$1-AN$1)*2</f>
        <v>109388.5</v>
      </c>
      <c r="AM56" s="13"/>
      <c r="AN56" s="13">
        <f t="shared" si="182"/>
        <v>100720</v>
      </c>
      <c r="AO56" s="13">
        <f t="shared" si="183"/>
        <v>96257.5</v>
      </c>
      <c r="AP56" s="21">
        <f t="shared" si="204"/>
        <v>165274</v>
      </c>
      <c r="AQ56" s="21">
        <f t="shared" si="205"/>
        <v>162647.99999999994</v>
      </c>
      <c r="AR56" s="21">
        <f t="shared" si="209"/>
        <v>154526</v>
      </c>
      <c r="AS56" s="21">
        <f t="shared" si="212"/>
        <v>150992</v>
      </c>
      <c r="AT56" s="21">
        <f t="shared" si="215"/>
        <v>149954</v>
      </c>
      <c r="AU56" s="21">
        <f t="shared" si="218"/>
        <v>139947.99999999994</v>
      </c>
      <c r="AV56" s="21">
        <f t="shared" si="221"/>
        <v>136592</v>
      </c>
      <c r="AW56" s="21">
        <f t="shared" si="224"/>
        <v>136566</v>
      </c>
      <c r="AX56" s="21">
        <f t="shared" si="227"/>
        <v>135984</v>
      </c>
      <c r="AY56" s="21">
        <f t="shared" si="230"/>
        <v>134276.00000000003</v>
      </c>
      <c r="AZ56" s="21">
        <f t="shared" si="233"/>
        <v>129708</v>
      </c>
      <c r="BA56" s="21">
        <f>(($H$54+$H56)*BE$1-BD$1)*2</f>
        <v>125888</v>
      </c>
      <c r="BB56" s="21">
        <f>(($H$55+$H56)*BE$1-BD$1)*2</f>
        <v>124517.99999999997</v>
      </c>
      <c r="BC56" s="21"/>
      <c r="BD56" s="21">
        <f t="shared" si="190"/>
        <v>112960</v>
      </c>
      <c r="BE56" s="21">
        <f t="shared" si="191"/>
        <v>107010</v>
      </c>
      <c r="BF56" s="25">
        <f t="shared" si="206"/>
        <v>181592.5</v>
      </c>
      <c r="BG56" s="25">
        <f t="shared" si="207"/>
        <v>178309.99999999994</v>
      </c>
      <c r="BH56" s="25">
        <f t="shared" si="210"/>
        <v>168157.5</v>
      </c>
      <c r="BI56" s="25">
        <f t="shared" si="213"/>
        <v>163740</v>
      </c>
      <c r="BJ56" s="25">
        <f t="shared" si="216"/>
        <v>162442.5</v>
      </c>
      <c r="BK56" s="25">
        <f t="shared" si="219"/>
        <v>149934.99999999994</v>
      </c>
      <c r="BL56" s="25">
        <f t="shared" si="222"/>
        <v>145740</v>
      </c>
      <c r="BM56" s="25">
        <f t="shared" si="225"/>
        <v>145707.5</v>
      </c>
      <c r="BN56" s="25">
        <f t="shared" si="228"/>
        <v>144980</v>
      </c>
      <c r="BO56" s="25">
        <f t="shared" si="231"/>
        <v>142845</v>
      </c>
      <c r="BP56" s="25">
        <f t="shared" si="234"/>
        <v>137135</v>
      </c>
      <c r="BQ56" s="25">
        <f>(($H$54+$H56)*BU$1-BT$1)*2</f>
        <v>132360</v>
      </c>
      <c r="BR56" s="25">
        <f>(($H$55+$H56)*BU$1-BT$1)*2</f>
        <v>130647.5</v>
      </c>
      <c r="BS56" s="25"/>
      <c r="BT56" s="25">
        <f t="shared" si="198"/>
        <v>116200</v>
      </c>
      <c r="BU56" s="25">
        <f t="shared" si="199"/>
        <v>108762.5</v>
      </c>
    </row>
    <row r="57" spans="1:73" ht="15">
      <c r="A57" s="27">
        <v>47</v>
      </c>
      <c r="B57" s="28" t="s">
        <v>97</v>
      </c>
      <c r="C57" s="29">
        <v>777</v>
      </c>
      <c r="D57" s="29">
        <v>1148</v>
      </c>
      <c r="E57" s="29">
        <v>18</v>
      </c>
      <c r="F57" s="29" t="s">
        <v>98</v>
      </c>
      <c r="G57" s="29">
        <v>22500</v>
      </c>
      <c r="H57" s="30">
        <v>550.49</v>
      </c>
      <c r="I57" s="29">
        <v>3</v>
      </c>
      <c r="J57" s="9">
        <f t="shared" si="200"/>
        <v>104255</v>
      </c>
      <c r="K57" s="9">
        <f t="shared" si="201"/>
        <v>102942</v>
      </c>
      <c r="L57" s="9">
        <f t="shared" si="162"/>
        <v>98881</v>
      </c>
      <c r="M57" s="9">
        <f t="shared" si="163"/>
        <v>97113.99999999999</v>
      </c>
      <c r="N57" s="9">
        <f t="shared" si="164"/>
        <v>96595</v>
      </c>
      <c r="O57" s="9">
        <f t="shared" si="165"/>
        <v>91592</v>
      </c>
      <c r="P57" s="9">
        <f t="shared" si="166"/>
        <v>89913.99999999999</v>
      </c>
      <c r="Q57" s="9">
        <f t="shared" si="167"/>
        <v>89901</v>
      </c>
      <c r="R57" s="9">
        <f t="shared" si="168"/>
        <v>89609.99999999999</v>
      </c>
      <c r="S57" s="9">
        <f t="shared" si="169"/>
        <v>88756</v>
      </c>
      <c r="T57" s="9">
        <f t="shared" si="170"/>
        <v>86472</v>
      </c>
      <c r="U57" s="9">
        <f t="shared" si="171"/>
        <v>84561.99999999999</v>
      </c>
      <c r="V57" s="9">
        <f t="shared" si="172"/>
        <v>83877</v>
      </c>
      <c r="W57" s="9">
        <f t="shared" si="173"/>
        <v>78480</v>
      </c>
      <c r="X57" s="9"/>
      <c r="Y57" s="9">
        <f t="shared" si="175"/>
        <v>75123</v>
      </c>
      <c r="Z57" s="13">
        <f t="shared" si="202"/>
        <v>139382.5</v>
      </c>
      <c r="AA57" s="13">
        <f t="shared" si="203"/>
        <v>137413</v>
      </c>
      <c r="AB57" s="13">
        <f t="shared" si="208"/>
        <v>131321.5</v>
      </c>
      <c r="AC57" s="13">
        <f t="shared" si="211"/>
        <v>128670.99999999997</v>
      </c>
      <c r="AD57" s="13">
        <f t="shared" si="214"/>
        <v>127892.5</v>
      </c>
      <c r="AE57" s="13">
        <f t="shared" si="217"/>
        <v>120388</v>
      </c>
      <c r="AF57" s="13">
        <f t="shared" si="220"/>
        <v>117870.99999999997</v>
      </c>
      <c r="AG57" s="13">
        <f t="shared" si="223"/>
        <v>117851.5</v>
      </c>
      <c r="AH57" s="13">
        <f t="shared" si="226"/>
        <v>117415</v>
      </c>
      <c r="AI57" s="13">
        <f t="shared" si="229"/>
        <v>116134</v>
      </c>
      <c r="AJ57" s="13">
        <f t="shared" si="232"/>
        <v>112708</v>
      </c>
      <c r="AK57" s="13">
        <f>(($H$54+$H57)*AO$1-AN$1)*2</f>
        <v>109842.99999999997</v>
      </c>
      <c r="AL57" s="13">
        <f>(($H$55+$H57)*AO$1-AN$1)*2</f>
        <v>108815.5</v>
      </c>
      <c r="AM57" s="13">
        <f>(($H$56+$H57)*AO$1-AN$1)*2</f>
        <v>100720</v>
      </c>
      <c r="AN57" s="13"/>
      <c r="AO57" s="13">
        <f t="shared" si="183"/>
        <v>95684.5</v>
      </c>
      <c r="AP57" s="21">
        <f t="shared" si="204"/>
        <v>164510</v>
      </c>
      <c r="AQ57" s="21">
        <f t="shared" si="205"/>
        <v>161884</v>
      </c>
      <c r="AR57" s="21">
        <f t="shared" si="209"/>
        <v>153762</v>
      </c>
      <c r="AS57" s="21">
        <f t="shared" si="212"/>
        <v>150227.99999999997</v>
      </c>
      <c r="AT57" s="21">
        <f t="shared" si="215"/>
        <v>149190</v>
      </c>
      <c r="AU57" s="21">
        <f t="shared" si="218"/>
        <v>139184</v>
      </c>
      <c r="AV57" s="21">
        <f t="shared" si="221"/>
        <v>135827.99999999997</v>
      </c>
      <c r="AW57" s="21">
        <f t="shared" si="224"/>
        <v>135802</v>
      </c>
      <c r="AX57" s="21">
        <f t="shared" si="227"/>
        <v>135219.99999999997</v>
      </c>
      <c r="AY57" s="21">
        <f t="shared" si="230"/>
        <v>133512</v>
      </c>
      <c r="AZ57" s="21">
        <f t="shared" si="233"/>
        <v>128944</v>
      </c>
      <c r="BA57" s="21">
        <f>(($H$54+$H57)*BE$1-BD$1)*2</f>
        <v>125123.99999999997</v>
      </c>
      <c r="BB57" s="21">
        <f>(($H$55+$H57)*BE$1-BD$1)*2</f>
        <v>123754</v>
      </c>
      <c r="BC57" s="21">
        <f>(($H$56+$H57)*BE$1-BD$1)*2</f>
        <v>112960</v>
      </c>
      <c r="BD57" s="21"/>
      <c r="BE57" s="21">
        <f t="shared" si="191"/>
        <v>106246</v>
      </c>
      <c r="BF57" s="25">
        <f t="shared" si="206"/>
        <v>180637.5</v>
      </c>
      <c r="BG57" s="25">
        <f t="shared" si="207"/>
        <v>177355</v>
      </c>
      <c r="BH57" s="25">
        <f t="shared" si="210"/>
        <v>167202.5</v>
      </c>
      <c r="BI57" s="25">
        <f t="shared" si="213"/>
        <v>162784.99999999994</v>
      </c>
      <c r="BJ57" s="25">
        <f t="shared" si="216"/>
        <v>161487.5</v>
      </c>
      <c r="BK57" s="25">
        <f t="shared" si="219"/>
        <v>148980</v>
      </c>
      <c r="BL57" s="25">
        <f t="shared" si="222"/>
        <v>144784.99999999994</v>
      </c>
      <c r="BM57" s="25">
        <f t="shared" si="225"/>
        <v>144752.5</v>
      </c>
      <c r="BN57" s="25">
        <f t="shared" si="228"/>
        <v>144025</v>
      </c>
      <c r="BO57" s="25">
        <f t="shared" si="231"/>
        <v>141890</v>
      </c>
      <c r="BP57" s="25">
        <f t="shared" si="234"/>
        <v>136180</v>
      </c>
      <c r="BQ57" s="25">
        <f>(($H$54+$H57)*BU$1-BT$1)*2</f>
        <v>131405</v>
      </c>
      <c r="BR57" s="25">
        <f>(($H$55+$H57)*BU$1-BT$1)*2</f>
        <v>129692.5</v>
      </c>
      <c r="BS57" s="25">
        <f>(($H$56+$H57)*BU$1-BT$1)*2</f>
        <v>116200</v>
      </c>
      <c r="BT57" s="25"/>
      <c r="BU57" s="25">
        <f t="shared" si="199"/>
        <v>107807.5</v>
      </c>
    </row>
    <row r="58" spans="1:73" ht="15">
      <c r="A58" s="27">
        <v>48</v>
      </c>
      <c r="B58" s="28" t="s">
        <v>99</v>
      </c>
      <c r="C58" s="29">
        <v>747</v>
      </c>
      <c r="D58" s="29">
        <v>1080</v>
      </c>
      <c r="E58" s="29">
        <v>18</v>
      </c>
      <c r="F58" s="29" t="s">
        <v>100</v>
      </c>
      <c r="G58" s="29">
        <v>23000</v>
      </c>
      <c r="H58" s="30">
        <v>520.74</v>
      </c>
      <c r="I58" s="29">
        <v>3</v>
      </c>
      <c r="J58" s="9">
        <f t="shared" si="200"/>
        <v>101280</v>
      </c>
      <c r="K58" s="9">
        <f t="shared" si="201"/>
        <v>99967</v>
      </c>
      <c r="L58" s="9">
        <f t="shared" si="162"/>
        <v>95906</v>
      </c>
      <c r="M58" s="9">
        <f t="shared" si="163"/>
        <v>94138.99999999999</v>
      </c>
      <c r="N58" s="9">
        <f t="shared" si="164"/>
        <v>93620</v>
      </c>
      <c r="O58" s="9">
        <f t="shared" si="165"/>
        <v>88617</v>
      </c>
      <c r="P58" s="9">
        <f t="shared" si="166"/>
        <v>86938.99999999999</v>
      </c>
      <c r="Q58" s="9">
        <f t="shared" si="167"/>
        <v>86926</v>
      </c>
      <c r="R58" s="9">
        <f t="shared" si="168"/>
        <v>86634.99999999999</v>
      </c>
      <c r="S58" s="9">
        <f t="shared" si="169"/>
        <v>85781</v>
      </c>
      <c r="T58" s="9">
        <f t="shared" si="170"/>
        <v>83497</v>
      </c>
      <c r="U58" s="9">
        <f t="shared" si="171"/>
        <v>81586.99999999999</v>
      </c>
      <c r="V58" s="9">
        <f t="shared" si="172"/>
        <v>80902</v>
      </c>
      <c r="W58" s="9">
        <f t="shared" si="173"/>
        <v>75505</v>
      </c>
      <c r="X58" s="9">
        <f t="shared" si="174"/>
        <v>75123</v>
      </c>
      <c r="Y58" s="9"/>
      <c r="Z58" s="13">
        <f t="shared" si="202"/>
        <v>134920</v>
      </c>
      <c r="AA58" s="13">
        <f t="shared" si="203"/>
        <v>132950.5</v>
      </c>
      <c r="AB58" s="13">
        <f t="shared" si="208"/>
        <v>126859</v>
      </c>
      <c r="AC58" s="13">
        <f t="shared" si="211"/>
        <v>124208.49999999997</v>
      </c>
      <c r="AD58" s="13">
        <f t="shared" si="214"/>
        <v>123430</v>
      </c>
      <c r="AE58" s="13">
        <f t="shared" si="217"/>
        <v>115925.5</v>
      </c>
      <c r="AF58" s="13">
        <f t="shared" si="220"/>
        <v>113408.49999999997</v>
      </c>
      <c r="AG58" s="13">
        <f t="shared" si="223"/>
        <v>113389</v>
      </c>
      <c r="AH58" s="13">
        <f t="shared" si="226"/>
        <v>112952.5</v>
      </c>
      <c r="AI58" s="13">
        <f t="shared" si="229"/>
        <v>111671.5</v>
      </c>
      <c r="AJ58" s="13">
        <f t="shared" si="232"/>
        <v>108245.5</v>
      </c>
      <c r="AK58" s="13">
        <f>(($H$54+$H58)*AO$1-AN$1)*2</f>
        <v>105380.49999999997</v>
      </c>
      <c r="AL58" s="13">
        <f>(($H$55+$H58)*AO$1-AN$1)*2</f>
        <v>104353</v>
      </c>
      <c r="AM58" s="13">
        <f>(($H$56+$H58)*AO$1-AN$1)*2</f>
        <v>96257.5</v>
      </c>
      <c r="AN58" s="13">
        <f t="shared" si="182"/>
        <v>95684.5</v>
      </c>
      <c r="AO58" s="13"/>
      <c r="AP58" s="21">
        <f t="shared" si="204"/>
        <v>158560</v>
      </c>
      <c r="AQ58" s="21">
        <f t="shared" si="205"/>
        <v>155934</v>
      </c>
      <c r="AR58" s="21">
        <f t="shared" si="209"/>
        <v>147812</v>
      </c>
      <c r="AS58" s="21">
        <f t="shared" si="212"/>
        <v>144277.99999999997</v>
      </c>
      <c r="AT58" s="21">
        <f t="shared" si="215"/>
        <v>143240</v>
      </c>
      <c r="AU58" s="21">
        <f t="shared" si="218"/>
        <v>133234</v>
      </c>
      <c r="AV58" s="21">
        <f t="shared" si="221"/>
        <v>129877.99999999997</v>
      </c>
      <c r="AW58" s="21">
        <f t="shared" si="224"/>
        <v>129852</v>
      </c>
      <c r="AX58" s="21">
        <f t="shared" si="227"/>
        <v>129269.99999999997</v>
      </c>
      <c r="AY58" s="21">
        <f t="shared" si="230"/>
        <v>127562</v>
      </c>
      <c r="AZ58" s="21">
        <f t="shared" si="233"/>
        <v>122994</v>
      </c>
      <c r="BA58" s="21">
        <f>(($H$54+$H58)*BE$1-BD$1)*2</f>
        <v>119173.99999999997</v>
      </c>
      <c r="BB58" s="21">
        <f>(($H$55+$H58)*BE$1-BD$1)*2</f>
        <v>117804</v>
      </c>
      <c r="BC58" s="21">
        <f>(($H$56+$H58)*BE$1-BD$1)*2</f>
        <v>107010</v>
      </c>
      <c r="BD58" s="21">
        <f t="shared" si="190"/>
        <v>106246</v>
      </c>
      <c r="BE58" s="21"/>
      <c r="BF58" s="25">
        <f t="shared" si="206"/>
        <v>173200</v>
      </c>
      <c r="BG58" s="25">
        <f t="shared" si="207"/>
        <v>169917.5</v>
      </c>
      <c r="BH58" s="25">
        <f t="shared" si="210"/>
        <v>159765</v>
      </c>
      <c r="BI58" s="25">
        <f t="shared" si="213"/>
        <v>155347.49999999994</v>
      </c>
      <c r="BJ58" s="25">
        <f t="shared" si="216"/>
        <v>154050</v>
      </c>
      <c r="BK58" s="25">
        <f t="shared" si="219"/>
        <v>141542.5</v>
      </c>
      <c r="BL58" s="25">
        <f t="shared" si="222"/>
        <v>137347.49999999994</v>
      </c>
      <c r="BM58" s="25">
        <f t="shared" si="225"/>
        <v>137315</v>
      </c>
      <c r="BN58" s="25">
        <f t="shared" si="228"/>
        <v>136587.5</v>
      </c>
      <c r="BO58" s="25">
        <f t="shared" si="231"/>
        <v>134452.5</v>
      </c>
      <c r="BP58" s="25">
        <f t="shared" si="234"/>
        <v>128742.5</v>
      </c>
      <c r="BQ58" s="25">
        <f>(($H$54+$H58)*BU$1-BT$1)*2</f>
        <v>123967.5</v>
      </c>
      <c r="BR58" s="25">
        <f>(($H$55+$H58)*BU$1-BT$1)*2</f>
        <v>122255</v>
      </c>
      <c r="BS58" s="25">
        <f>(($H$56+$H58)*BU$1-BT$1)*2</f>
        <v>108762.5</v>
      </c>
      <c r="BT58" s="25">
        <f t="shared" si="198"/>
        <v>107807.5</v>
      </c>
      <c r="BU58" s="25"/>
    </row>
    <row r="59" spans="1:73" ht="15">
      <c r="A59" s="3"/>
      <c r="B59" s="4"/>
      <c r="C59" s="5"/>
      <c r="D59" s="5"/>
      <c r="E59" s="5"/>
      <c r="F59" s="5"/>
      <c r="G59" s="5"/>
      <c r="H59" s="6"/>
      <c r="I59" s="31" t="s">
        <v>106</v>
      </c>
      <c r="J59" s="10">
        <f>SUM(J43:J58)</f>
        <v>1724272</v>
      </c>
      <c r="K59" s="10">
        <f aca="true" t="shared" si="235" ref="K59:Y59">SUM(K43:K58)</f>
        <v>1705890</v>
      </c>
      <c r="L59" s="10">
        <f t="shared" si="235"/>
        <v>1649036</v>
      </c>
      <c r="M59" s="10">
        <f t="shared" si="235"/>
        <v>1624298</v>
      </c>
      <c r="N59" s="10">
        <f t="shared" si="235"/>
        <v>1617032</v>
      </c>
      <c r="O59" s="10">
        <f t="shared" si="235"/>
        <v>1546990</v>
      </c>
      <c r="P59" s="10">
        <f t="shared" si="235"/>
        <v>1523498</v>
      </c>
      <c r="Q59" s="10">
        <f t="shared" si="235"/>
        <v>1523316</v>
      </c>
      <c r="R59" s="10">
        <f t="shared" si="235"/>
        <v>1519242</v>
      </c>
      <c r="S59" s="10">
        <f t="shared" si="235"/>
        <v>1507286</v>
      </c>
      <c r="T59" s="10">
        <f t="shared" si="235"/>
        <v>1475310</v>
      </c>
      <c r="U59" s="10">
        <f t="shared" si="235"/>
        <v>1448570</v>
      </c>
      <c r="V59" s="10">
        <f t="shared" si="235"/>
        <v>1438980</v>
      </c>
      <c r="W59" s="10">
        <f t="shared" si="235"/>
        <v>1363422</v>
      </c>
      <c r="X59" s="10">
        <f t="shared" si="235"/>
        <v>1358074</v>
      </c>
      <c r="Y59" s="10">
        <f t="shared" si="235"/>
        <v>1316424</v>
      </c>
      <c r="Z59" s="14">
        <f>SUM(Z43:Z58)</f>
        <v>2331408</v>
      </c>
      <c r="AA59" s="14">
        <f aca="true" t="shared" si="236" ref="AA59:AO59">SUM(AA43:AA58)</f>
        <v>2303835</v>
      </c>
      <c r="AB59" s="14">
        <f t="shared" si="236"/>
        <v>2218554</v>
      </c>
      <c r="AC59" s="14">
        <f t="shared" si="236"/>
        <v>2181447</v>
      </c>
      <c r="AD59" s="14">
        <f t="shared" si="236"/>
        <v>2170548</v>
      </c>
      <c r="AE59" s="14">
        <f t="shared" si="236"/>
        <v>2065485</v>
      </c>
      <c r="AF59" s="14">
        <f t="shared" si="236"/>
        <v>2030247</v>
      </c>
      <c r="AG59" s="14">
        <f t="shared" si="236"/>
        <v>2029974</v>
      </c>
      <c r="AH59" s="14">
        <f t="shared" si="236"/>
        <v>2023863</v>
      </c>
      <c r="AI59" s="14">
        <f t="shared" si="236"/>
        <v>2005929</v>
      </c>
      <c r="AJ59" s="14">
        <f t="shared" si="236"/>
        <v>1957965</v>
      </c>
      <c r="AK59" s="14">
        <f t="shared" si="236"/>
        <v>1917855</v>
      </c>
      <c r="AL59" s="14">
        <f t="shared" si="236"/>
        <v>1903470</v>
      </c>
      <c r="AM59" s="14">
        <f t="shared" si="236"/>
        <v>1790133</v>
      </c>
      <c r="AN59" s="14">
        <f t="shared" si="236"/>
        <v>1782111</v>
      </c>
      <c r="AO59" s="14">
        <f t="shared" si="236"/>
        <v>1719636</v>
      </c>
      <c r="AP59" s="22">
        <f>SUM(AP43:AP58)</f>
        <v>2788544</v>
      </c>
      <c r="AQ59" s="22">
        <f aca="true" t="shared" si="237" ref="AQ59:BE59">SUM(AQ43:AQ58)</f>
        <v>2751780</v>
      </c>
      <c r="AR59" s="22">
        <f t="shared" si="237"/>
        <v>2638072</v>
      </c>
      <c r="AS59" s="22">
        <f t="shared" si="237"/>
        <v>2588596</v>
      </c>
      <c r="AT59" s="22">
        <f t="shared" si="237"/>
        <v>2574064</v>
      </c>
      <c r="AU59" s="22">
        <f t="shared" si="237"/>
        <v>2433980</v>
      </c>
      <c r="AV59" s="22">
        <f t="shared" si="237"/>
        <v>2386996</v>
      </c>
      <c r="AW59" s="22">
        <f t="shared" si="237"/>
        <v>2386632</v>
      </c>
      <c r="AX59" s="22">
        <f t="shared" si="237"/>
        <v>2378484</v>
      </c>
      <c r="AY59" s="22">
        <f t="shared" si="237"/>
        <v>2354572</v>
      </c>
      <c r="AZ59" s="22">
        <f t="shared" si="237"/>
        <v>2290620</v>
      </c>
      <c r="BA59" s="22">
        <f t="shared" si="237"/>
        <v>2237140</v>
      </c>
      <c r="BB59" s="22">
        <f t="shared" si="237"/>
        <v>2217960</v>
      </c>
      <c r="BC59" s="22">
        <f t="shared" si="237"/>
        <v>2066844</v>
      </c>
      <c r="BD59" s="22">
        <f t="shared" si="237"/>
        <v>2056148</v>
      </c>
      <c r="BE59" s="22">
        <f t="shared" si="237"/>
        <v>1972848</v>
      </c>
      <c r="BF59" s="26">
        <f>SUM(BF43:BF58)</f>
        <v>3110680</v>
      </c>
      <c r="BG59" s="26">
        <f aca="true" t="shared" si="238" ref="BG59:BU59">SUM(BG43:BG58)</f>
        <v>3064725</v>
      </c>
      <c r="BH59" s="26">
        <f t="shared" si="238"/>
        <v>2922590</v>
      </c>
      <c r="BI59" s="26">
        <f t="shared" si="238"/>
        <v>2860745</v>
      </c>
      <c r="BJ59" s="26">
        <f t="shared" si="238"/>
        <v>2842580</v>
      </c>
      <c r="BK59" s="26">
        <f t="shared" si="238"/>
        <v>2667475</v>
      </c>
      <c r="BL59" s="26">
        <f t="shared" si="238"/>
        <v>2608745</v>
      </c>
      <c r="BM59" s="26">
        <f t="shared" si="238"/>
        <v>2608290</v>
      </c>
      <c r="BN59" s="26">
        <f t="shared" si="238"/>
        <v>2598105</v>
      </c>
      <c r="BO59" s="26">
        <f t="shared" si="238"/>
        <v>2568215</v>
      </c>
      <c r="BP59" s="26">
        <f t="shared" si="238"/>
        <v>2488275</v>
      </c>
      <c r="BQ59" s="26">
        <f t="shared" si="238"/>
        <v>2421425</v>
      </c>
      <c r="BR59" s="26">
        <f t="shared" si="238"/>
        <v>2397450</v>
      </c>
      <c r="BS59" s="26">
        <f t="shared" si="238"/>
        <v>2208555</v>
      </c>
      <c r="BT59" s="26">
        <f t="shared" si="238"/>
        <v>2195185</v>
      </c>
      <c r="BU59" s="26">
        <f t="shared" si="238"/>
        <v>2091060</v>
      </c>
    </row>
    <row r="60" spans="1:73" ht="15">
      <c r="A60" s="3"/>
      <c r="B60" s="4"/>
      <c r="C60" s="5"/>
      <c r="D60" s="5"/>
      <c r="E60" s="5"/>
      <c r="F60" s="5"/>
      <c r="G60" s="5"/>
      <c r="H60" s="6"/>
      <c r="I60" s="31" t="s">
        <v>107</v>
      </c>
      <c r="J60" s="32">
        <f aca="true" t="shared" si="239" ref="J60:AO60">J59/3*5</f>
        <v>2873786.666666667</v>
      </c>
      <c r="K60" s="32">
        <f t="shared" si="239"/>
        <v>2843150</v>
      </c>
      <c r="L60" s="32">
        <f t="shared" si="239"/>
        <v>2748393.333333333</v>
      </c>
      <c r="M60" s="32">
        <f t="shared" si="239"/>
        <v>2707163.333333333</v>
      </c>
      <c r="N60" s="32">
        <f t="shared" si="239"/>
        <v>2695053.333333333</v>
      </c>
      <c r="O60" s="32">
        <f t="shared" si="239"/>
        <v>2578316.6666666665</v>
      </c>
      <c r="P60" s="32">
        <f t="shared" si="239"/>
        <v>2539163.3333333335</v>
      </c>
      <c r="Q60" s="32">
        <f t="shared" si="239"/>
        <v>2538860</v>
      </c>
      <c r="R60" s="32">
        <f t="shared" si="239"/>
        <v>2532070</v>
      </c>
      <c r="S60" s="32">
        <f t="shared" si="239"/>
        <v>2512143.3333333335</v>
      </c>
      <c r="T60" s="32">
        <f t="shared" si="239"/>
        <v>2458850</v>
      </c>
      <c r="U60" s="32">
        <f t="shared" si="239"/>
        <v>2414283.3333333335</v>
      </c>
      <c r="V60" s="32">
        <f t="shared" si="239"/>
        <v>2398300</v>
      </c>
      <c r="W60" s="32">
        <f t="shared" si="239"/>
        <v>2272370</v>
      </c>
      <c r="X60" s="32">
        <f t="shared" si="239"/>
        <v>2263456.6666666665</v>
      </c>
      <c r="Y60" s="32">
        <f t="shared" si="239"/>
        <v>2194040</v>
      </c>
      <c r="Z60" s="14">
        <f t="shared" si="239"/>
        <v>3885680</v>
      </c>
      <c r="AA60" s="14">
        <f t="shared" si="239"/>
        <v>3839725</v>
      </c>
      <c r="AB60" s="14">
        <f t="shared" si="239"/>
        <v>3697590</v>
      </c>
      <c r="AC60" s="14">
        <f t="shared" si="239"/>
        <v>3635745</v>
      </c>
      <c r="AD60" s="14">
        <f t="shared" si="239"/>
        <v>3617580</v>
      </c>
      <c r="AE60" s="14">
        <f t="shared" si="239"/>
        <v>3442475</v>
      </c>
      <c r="AF60" s="14">
        <f t="shared" si="239"/>
        <v>3383745</v>
      </c>
      <c r="AG60" s="14">
        <f t="shared" si="239"/>
        <v>3383290</v>
      </c>
      <c r="AH60" s="14">
        <f t="shared" si="239"/>
        <v>3373105</v>
      </c>
      <c r="AI60" s="14">
        <f t="shared" si="239"/>
        <v>3343215</v>
      </c>
      <c r="AJ60" s="14">
        <f t="shared" si="239"/>
        <v>3263275</v>
      </c>
      <c r="AK60" s="14">
        <f t="shared" si="239"/>
        <v>3196425</v>
      </c>
      <c r="AL60" s="14">
        <f t="shared" si="239"/>
        <v>3172450</v>
      </c>
      <c r="AM60" s="14">
        <f t="shared" si="239"/>
        <v>2983555</v>
      </c>
      <c r="AN60" s="14">
        <f t="shared" si="239"/>
        <v>2970185</v>
      </c>
      <c r="AO60" s="14">
        <f t="shared" si="239"/>
        <v>2866060</v>
      </c>
      <c r="AP60" s="22">
        <f aca="true" t="shared" si="240" ref="AP60:BU60">AP59/3*5</f>
        <v>4647573.333333333</v>
      </c>
      <c r="AQ60" s="22">
        <f t="shared" si="240"/>
        <v>4586300</v>
      </c>
      <c r="AR60" s="22">
        <f t="shared" si="240"/>
        <v>4396786.666666667</v>
      </c>
      <c r="AS60" s="22">
        <f t="shared" si="240"/>
        <v>4314326.666666667</v>
      </c>
      <c r="AT60" s="22">
        <f t="shared" si="240"/>
        <v>4290106.666666667</v>
      </c>
      <c r="AU60" s="22">
        <f t="shared" si="240"/>
        <v>4056633.333333333</v>
      </c>
      <c r="AV60" s="22">
        <f t="shared" si="240"/>
        <v>3978326.666666667</v>
      </c>
      <c r="AW60" s="22">
        <f t="shared" si="240"/>
        <v>3977720</v>
      </c>
      <c r="AX60" s="22">
        <f t="shared" si="240"/>
        <v>3964140</v>
      </c>
      <c r="AY60" s="22">
        <f t="shared" si="240"/>
        <v>3924286.666666667</v>
      </c>
      <c r="AZ60" s="22">
        <f t="shared" si="240"/>
        <v>3817700</v>
      </c>
      <c r="BA60" s="22">
        <f t="shared" si="240"/>
        <v>3728566.666666667</v>
      </c>
      <c r="BB60" s="22">
        <f t="shared" si="240"/>
        <v>3696600</v>
      </c>
      <c r="BC60" s="22">
        <f t="shared" si="240"/>
        <v>3444740</v>
      </c>
      <c r="BD60" s="22">
        <f t="shared" si="240"/>
        <v>3426913.333333333</v>
      </c>
      <c r="BE60" s="22">
        <f t="shared" si="240"/>
        <v>3288080</v>
      </c>
      <c r="BF60" s="26">
        <f t="shared" si="240"/>
        <v>5184466.666666667</v>
      </c>
      <c r="BG60" s="26">
        <f t="shared" si="240"/>
        <v>5107875</v>
      </c>
      <c r="BH60" s="26">
        <f t="shared" si="240"/>
        <v>4870983.333333333</v>
      </c>
      <c r="BI60" s="26">
        <f t="shared" si="240"/>
        <v>4767908.333333333</v>
      </c>
      <c r="BJ60" s="26">
        <f t="shared" si="240"/>
        <v>4737633.333333333</v>
      </c>
      <c r="BK60" s="26">
        <f t="shared" si="240"/>
        <v>4445791.666666667</v>
      </c>
      <c r="BL60" s="26">
        <f t="shared" si="240"/>
        <v>4347908.333333333</v>
      </c>
      <c r="BM60" s="26">
        <f t="shared" si="240"/>
        <v>4347150</v>
      </c>
      <c r="BN60" s="26">
        <f t="shared" si="240"/>
        <v>4330175</v>
      </c>
      <c r="BO60" s="26">
        <f t="shared" si="240"/>
        <v>4280358.333333333</v>
      </c>
      <c r="BP60" s="26">
        <f t="shared" si="240"/>
        <v>4147125</v>
      </c>
      <c r="BQ60" s="26">
        <f t="shared" si="240"/>
        <v>4035708.333333333</v>
      </c>
      <c r="BR60" s="26">
        <f t="shared" si="240"/>
        <v>3995750</v>
      </c>
      <c r="BS60" s="26">
        <f t="shared" si="240"/>
        <v>3680925</v>
      </c>
      <c r="BT60" s="26">
        <f t="shared" si="240"/>
        <v>3658641.666666667</v>
      </c>
      <c r="BU60" s="26">
        <f t="shared" si="240"/>
        <v>3485100</v>
      </c>
    </row>
  </sheetData>
  <sheetProtection/>
  <hyperlinks>
    <hyperlink ref="C2" r:id="rId1" tooltip="Сортировать" display="http://ofmanager.eu/rating/sort/1.html"/>
    <hyperlink ref="D2" r:id="rId2" tooltip="Сортировать" display="http://ofmanager.eu/rating/sort/2.html"/>
    <hyperlink ref="E2" r:id="rId3" tooltip="Сортировать" display="http://ofmanager.eu/rating/sort/3.html"/>
    <hyperlink ref="F2" r:id="rId4" tooltip="Сортировать" display="http://ofmanager.eu/rating/sort/4.html"/>
    <hyperlink ref="G2" r:id="rId5" tooltip="Сортировать" display="http://ofmanager.eu/rating/sort/5.html"/>
    <hyperlink ref="H2" r:id="rId6" tooltip="Сортировать" display="http://ofmanager.eu/rating.html"/>
    <hyperlink ref="B3" r:id="rId7" display="http://ofmanager.eu/land/teams/36.html"/>
    <hyperlink ref="B4" r:id="rId8" display="http://ofmanager.eu/land/teams/34.html"/>
    <hyperlink ref="B5" r:id="rId9" display="http://ofmanager.eu/land/teams/50.html"/>
    <hyperlink ref="B6" r:id="rId10" display="http://ofmanager.eu/land/teams/41.html"/>
    <hyperlink ref="B7" r:id="rId11" display="http://ofmanager.eu/land/teams/42.html"/>
    <hyperlink ref="B8" r:id="rId12" display="http://ofmanager.eu/land/teams/63.html"/>
    <hyperlink ref="B9" r:id="rId13" display="http://ofmanager.eu/land/teams/33.html"/>
    <hyperlink ref="B10" r:id="rId14" display="http://ofmanager.eu/land/teams/62.html"/>
    <hyperlink ref="B11" r:id="rId15" display="http://ofmanager.eu/land/teams/38.html"/>
    <hyperlink ref="B12" r:id="rId16" display="http://ofmanager.eu/land/teams/61.html"/>
    <hyperlink ref="B13" r:id="rId17" display="http://ofmanager.eu/land/teams/53.html"/>
    <hyperlink ref="B14" r:id="rId18" display="http://ofmanager.eu/land/teams/44.html"/>
    <hyperlink ref="B15" r:id="rId19" display="http://ofmanager.eu/land/teams/57.html"/>
    <hyperlink ref="B16" r:id="rId20" display="http://ofmanager.eu/land/teams/60.html"/>
    <hyperlink ref="B17" r:id="rId21" display="http://ofmanager.eu/land/teams/47.html"/>
    <hyperlink ref="B18" r:id="rId22" display="http://ofmanager.eu/land/teams/37.html"/>
    <hyperlink ref="B23" r:id="rId23" display="http://ofmanager.eu/land/teams/55.html"/>
    <hyperlink ref="B24" r:id="rId24" display="http://ofmanager.eu/land/teams/49.html"/>
    <hyperlink ref="B25" r:id="rId25" display="http://ofmanager.eu/land/teams/46.html"/>
    <hyperlink ref="B26" r:id="rId26" display="http://ofmanager.eu/land/teams/45.html"/>
    <hyperlink ref="B27" r:id="rId27" display="http://ofmanager.eu/land/teams/43.html"/>
    <hyperlink ref="B28" r:id="rId28" display="http://ofmanager.eu/land/teams/56.html"/>
    <hyperlink ref="B29" r:id="rId29" display="http://ofmanager.eu/land/teams/59.html"/>
    <hyperlink ref="B30" r:id="rId30" display="http://ofmanager.eu/land/teams/58.html"/>
    <hyperlink ref="B31" r:id="rId31" display="http://ofmanager.eu/land/teams/54.html"/>
    <hyperlink ref="B32" r:id="rId32" display="http://ofmanager.eu/land/teams/35.html"/>
    <hyperlink ref="B33" r:id="rId33" display="http://ofmanager.eu/land/teams/48.html"/>
    <hyperlink ref="B34" r:id="rId34" display="http://ofmanager.eu/land/teams/52.html"/>
    <hyperlink ref="B35" r:id="rId35" display="http://ofmanager.eu/land/teams/909.html"/>
    <hyperlink ref="B36" r:id="rId36" display="http://ofmanager.eu/land/teams/39.html"/>
    <hyperlink ref="B37" r:id="rId37" display="http://ofmanager.eu/land/teams/921.html"/>
    <hyperlink ref="B43" r:id="rId38" display="http://ofmanager.eu/land/teams/919.html"/>
    <hyperlink ref="B44" r:id="rId39" display="http://ofmanager.eu/land/teams/915.html"/>
    <hyperlink ref="B38" r:id="rId40" display="http://ofmanager.eu/land/teams/51.html"/>
    <hyperlink ref="B45" r:id="rId41" display="http://ofmanager.eu/land/teams/64.html"/>
    <hyperlink ref="B46" r:id="rId42" display="http://ofmanager.eu/land/teams/906.html"/>
    <hyperlink ref="B47" r:id="rId43" display="http://ofmanager.eu/land/teams/40.html"/>
    <hyperlink ref="B48" r:id="rId44" display="http://ofmanager.eu/land/teams/908.html"/>
    <hyperlink ref="B49" r:id="rId45" display="http://ofmanager.eu/land/teams/907.html"/>
    <hyperlink ref="B50" r:id="rId46" display="http://ofmanager.eu/land/teams/912.html"/>
    <hyperlink ref="B51" r:id="rId47" display="http://ofmanager.eu/land/teams/920.html"/>
    <hyperlink ref="B52" r:id="rId48" display="http://ofmanager.eu/land/teams/911.html"/>
    <hyperlink ref="B53" r:id="rId49" display="http://ofmanager.eu/land/teams/916.html"/>
    <hyperlink ref="B54" r:id="rId50" display="http://ofmanager.eu/land/teams/914.html"/>
    <hyperlink ref="B55" r:id="rId51" display="http://ofmanager.eu/land/teams/918.html"/>
    <hyperlink ref="B56" r:id="rId52" display="http://ofmanager.eu/land/teams/910.html"/>
    <hyperlink ref="B57" r:id="rId53" display="http://ofmanager.eu/land/teams/913.html"/>
    <hyperlink ref="B58" r:id="rId54" display="http://ofmanager.eu/land/teams/917.html"/>
    <hyperlink ref="C22" r:id="rId55" tooltip="Сортировать" display="http://ofmanager.eu/rating/sort/1.html"/>
    <hyperlink ref="D22" r:id="rId56" tooltip="Сортировать" display="http://ofmanager.eu/rating/sort/2.html"/>
    <hyperlink ref="E22" r:id="rId57" tooltip="Сортировать" display="http://ofmanager.eu/rating/sort/3.html"/>
    <hyperlink ref="F22" r:id="rId58" tooltip="Сортировать" display="http://ofmanager.eu/rating/sort/4.html"/>
    <hyperlink ref="G22" r:id="rId59" tooltip="Сортировать" display="http://ofmanager.eu/rating/sort/5.html"/>
    <hyperlink ref="H22" r:id="rId60" tooltip="Сортировать" display="http://ofmanager.eu/rating.html"/>
    <hyperlink ref="C42" r:id="rId61" tooltip="Сортировать" display="http://ofmanager.eu/rating/sort/1.html"/>
    <hyperlink ref="D42" r:id="rId62" tooltip="Сортировать" display="http://ofmanager.eu/rating/sort/2.html"/>
    <hyperlink ref="E42" r:id="rId63" tooltip="Сортировать" display="http://ofmanager.eu/rating/sort/3.html"/>
    <hyperlink ref="F42" r:id="rId64" tooltip="Сортировать" display="http://ofmanager.eu/rating/sort/4.html"/>
    <hyperlink ref="G42" r:id="rId65" tooltip="Сортировать" display="http://ofmanager.eu/rating/sort/5.html"/>
    <hyperlink ref="H42" r:id="rId66" tooltip="Сортировать" display="http://ofmanager.eu/rating.html"/>
  </hyperlinks>
  <printOptions/>
  <pageMargins left="0.7" right="0.7" top="0.75" bottom="0.75" header="0.3" footer="0.3"/>
  <pageSetup orientation="portrait" paperSize="9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f0260604</dc:creator>
  <cp:keywords/>
  <dc:description/>
  <cp:lastModifiedBy>f0260604</cp:lastModifiedBy>
  <dcterms:created xsi:type="dcterms:W3CDTF">2012-04-02T13:40:27Z</dcterms:created>
  <dcterms:modified xsi:type="dcterms:W3CDTF">2012-04-05T10:35:53Z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